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STNASNAS01.STONE.NE.GOV\MATData$\Purchasing\Services E Folder\O5 RFP\6794 Z1 (115749 O5) Generator Inspection &amp; Maintenance SBD MSH DJG\7 Evaluation and Scoring\"/>
    </mc:Choice>
  </mc:AlternateContent>
  <xr:revisionPtr revIDLastSave="0" documentId="13_ncr:1_{E1BA6DC2-F285-4933-A9EB-2C1092DF5CE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st Proposals" sheetId="1" r:id="rId1"/>
    <sheet name="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81" i="1" l="1"/>
  <c r="AL81" i="1"/>
  <c r="AN79" i="1"/>
  <c r="AM79" i="1"/>
  <c r="AL79" i="1"/>
  <c r="AK79" i="1"/>
  <c r="AJ79" i="1"/>
  <c r="AI79" i="1"/>
  <c r="AI81" i="1" s="1"/>
  <c r="AJ81" i="1" s="1"/>
  <c r="AF81" i="1"/>
  <c r="AG81" i="1" s="1"/>
  <c r="AM83" i="1" s="1"/>
  <c r="AH79" i="1"/>
  <c r="AG79" i="1"/>
  <c r="AF79" i="1"/>
  <c r="AC81" i="1"/>
  <c r="AB81" i="1"/>
  <c r="AD79" i="1"/>
  <c r="AC79" i="1"/>
  <c r="AB79" i="1"/>
  <c r="Y81" i="1"/>
  <c r="Z81" i="1" s="1"/>
  <c r="AA79" i="1"/>
  <c r="Z79" i="1"/>
  <c r="Y79" i="1"/>
  <c r="V81" i="1"/>
  <c r="W81" i="1" s="1"/>
  <c r="X79" i="1"/>
  <c r="W79" i="1"/>
  <c r="V79" i="1"/>
  <c r="S81" i="1"/>
  <c r="R81" i="1"/>
  <c r="T79" i="1"/>
  <c r="S79" i="1"/>
  <c r="R79" i="1"/>
  <c r="O81" i="1"/>
  <c r="P81" i="1" s="1"/>
  <c r="Q79" i="1"/>
  <c r="P79" i="1"/>
  <c r="O79" i="1"/>
  <c r="L81" i="1"/>
  <c r="M81" i="1" s="1"/>
  <c r="N79" i="1"/>
  <c r="M79" i="1"/>
  <c r="L79" i="1"/>
  <c r="I81" i="1"/>
  <c r="H81" i="1"/>
  <c r="J79" i="1"/>
  <c r="I79" i="1"/>
  <c r="H79" i="1"/>
  <c r="E79" i="1"/>
  <c r="E81" i="1" s="1"/>
  <c r="F81" i="1" s="1"/>
  <c r="F79" i="1"/>
  <c r="G79" i="1"/>
  <c r="B81" i="1"/>
  <c r="C81" i="1" s="1"/>
  <c r="I83" i="1" s="1"/>
  <c r="C79" i="1"/>
  <c r="B79" i="1"/>
  <c r="D79" i="1"/>
  <c r="AC83" i="1" l="1"/>
  <c r="S83" i="1"/>
</calcChain>
</file>

<file path=xl/sharedStrings.xml><?xml version="1.0" encoding="utf-8"?>
<sst xmlns="http://schemas.openxmlformats.org/spreadsheetml/2006/main" count="325" uniqueCount="111">
  <si>
    <t>CAT</t>
  </si>
  <si>
    <t>KOHLER</t>
  </si>
  <si>
    <t>GENERAC</t>
  </si>
  <si>
    <t>ONAN</t>
  </si>
  <si>
    <t>____________%</t>
  </si>
  <si>
    <t>OTHER:</t>
  </si>
  <si>
    <t>Straight Time (Weekdays 8 a.m. to 5 p.m.)</t>
  </si>
  <si>
    <t>Overtime</t>
  </si>
  <si>
    <t>Weekends</t>
  </si>
  <si>
    <t>Holidays</t>
  </si>
  <si>
    <t>Location</t>
  </si>
  <si>
    <t>Building Division</t>
  </si>
  <si>
    <t>Department of Veterans' Affairs</t>
  </si>
  <si>
    <t>Preventive Maintenance 
(including mileage)</t>
  </si>
  <si>
    <t>% off Manufacturer Suggested Retail Price for accessories</t>
  </si>
  <si>
    <t>Gomez</t>
  </si>
  <si>
    <t>Bryant /Creighton</t>
  </si>
  <si>
    <t>Boiler House</t>
  </si>
  <si>
    <t>Morton</t>
  </si>
  <si>
    <t>CUMMINS</t>
  </si>
  <si>
    <t>Manufacturer Repair Parts/Accessory</t>
  </si>
  <si>
    <t>Hourly cost  for additional, as needed, maintenance and repair services not included in the quarterly, semi-annual and annual maintenance</t>
  </si>
  <si>
    <t>The cells highlighted in gray should not be bid.  The agency is not requiring the service at this time.</t>
  </si>
  <si>
    <t>Department of Transportation</t>
  </si>
  <si>
    <t>Department of Transportation - District 2</t>
  </si>
  <si>
    <t>Department of Transportation - District 5</t>
  </si>
  <si>
    <t>Department of Transportation - District 7</t>
  </si>
  <si>
    <t>Department of Transportation - District 8</t>
  </si>
  <si>
    <t>Department of Transportation -Operations</t>
  </si>
  <si>
    <t>Price for each Quarterly Inspection</t>
  </si>
  <si>
    <t>Price for each Semi-Annual Inspection</t>
  </si>
  <si>
    <t>Price for each Annual Inspection</t>
  </si>
  <si>
    <t>Initial Period Year One</t>
  </si>
  <si>
    <t>Initial Period Year Two</t>
  </si>
  <si>
    <t>Initial Period Year Three</t>
  </si>
  <si>
    <t>Lincoln /Washington</t>
  </si>
  <si>
    <t>Dickson Hall</t>
  </si>
  <si>
    <t xml:space="preserve">Mileage (N/A for Preventative Maintenance) </t>
  </si>
  <si>
    <t>State Office Building, 301 Centennial Mall South, Lincoln, NE 68509</t>
  </si>
  <si>
    <t>1501 M Street, Lincoln, NE 68508</t>
  </si>
  <si>
    <t>OCIO 501 S. 14th Street, Lincoln, NE 68508</t>
  </si>
  <si>
    <t>2311 N. 60th Street, Lincoln, NE 68507</t>
  </si>
  <si>
    <t>State Laboratory 3701 S. 14th Street, Lincoln, NE 68502</t>
  </si>
  <si>
    <t>Lincoln Regional Center 801 W. Prospector Pl. #3, Lincoln, NE 68522</t>
  </si>
  <si>
    <t>Lincoln Regional Center 801 W. Prospector Pl. #5, Lincoln, NE 68522</t>
  </si>
  <si>
    <t>Lincoln Regional Center 801 W. Propsector Pl. #10, Lincoln, NE 68522</t>
  </si>
  <si>
    <t>Lincoln Regional Center 801 W. Prospector Pl. #11, Lincoln, NE 68522</t>
  </si>
  <si>
    <t>Lincoln Regional Center 801 W. Prospector Pl. #14, Lincoln, NE 68522</t>
  </si>
  <si>
    <t>Law Enforcement Training Center 3600 Academy Rd., Grand Island, NE 68801</t>
  </si>
  <si>
    <t>Troop C Headquarters Building 3431 Old Potash Hwy., Grand Island, NE 68803</t>
  </si>
  <si>
    <t>State Office Building 200 South Silber, North Platte, NE 69101</t>
  </si>
  <si>
    <t>Troop D Headquarters Building 300 W. South River Rd., North Platte, NE 69101</t>
  </si>
  <si>
    <t>Troop E State Patrol, 4500 Avenue I, Scottsbluff, NE 69361</t>
  </si>
  <si>
    <t>Troop B Headquarters Building 1401 Eisenhower Ave. , Norfolk, NE 68701</t>
  </si>
  <si>
    <t>Norfolk Regional Center, 1700 N. Victory Road, Norfolk, NE 68701</t>
  </si>
  <si>
    <t>Troop A State Patrol, 4411 S. 108th, Omaha, NE 68127</t>
  </si>
  <si>
    <t>Omaha State Office Building, 1313 Farnam St., Omaha, NE 68102</t>
  </si>
  <si>
    <t>Omaha Parking Garage (Park II) 1313 Harney St., Omaha, NE 68102</t>
  </si>
  <si>
    <t>Hastings Regional Center, 4200 W 2nd Street, Hastings, NE 68901 (Building Division)</t>
  </si>
  <si>
    <t>Building 4, D Building, 941 Sheridan Drive, Beatrice, NE 68310</t>
  </si>
  <si>
    <t>Building 5, State Building, 3104 State Avenue, Beatrice, NE 68310</t>
  </si>
  <si>
    <t>Building 15 Administration, 843 Wallman Drive, Beatrice, NE 68310</t>
  </si>
  <si>
    <t>Buildings 21a, 21b, 21c, 3071 &amp; 3070 State Ave, 3060 Peterson Blvd, Beatrice, NE 68310 (State Cottages)</t>
  </si>
  <si>
    <t>Buildings 21d, 21e,21f, 3056,3054 &amp; 3052 Peterson Blvd, Beatrice, NE 68310 (Sheridan Cottages)</t>
  </si>
  <si>
    <t>Buildings 24g, 24h, 24j, 24k, 753, 743,723 &amp; 715 Solar Drive, Beatrice, NE 68310 (Solar Cottages)</t>
  </si>
  <si>
    <t>Building 27,  East Apartment, 667 31st Street, Beatrice, NE 68310</t>
  </si>
  <si>
    <t>Building 28, South Apartment, 3020 Lake Street, Beatrice, NE 68310</t>
  </si>
  <si>
    <t>Building 25, Power Plant, 3370 Goldenrod Drive, Beatrice, NE 68310</t>
  </si>
  <si>
    <t>Beatrice State Developmental Center, 3000 Lincoln Blvd., Beatrice, NE 68310 (Building Division)</t>
  </si>
  <si>
    <t>Kearney Youth Rehab &amp; Treatment Center, 2802 30th Avenue, Kearney, NE 68845 (Building Division)</t>
  </si>
  <si>
    <t>Norfolk Veterans Home, 600 E. Benjamin Avenue, Norfolk, NE 68701</t>
  </si>
  <si>
    <t>Western Nebraska Veterans Home, 1102 W. 42nd Street, Scottsbluff, NE 69361</t>
  </si>
  <si>
    <t>Department of Transportation, 1500 Hwy 2, Lincoln, NE 68502 (Cummins, DFHC, 1050826805)</t>
  </si>
  <si>
    <t>Department of Transportation, 1500 Hwy 2, Lincoln, NE 68502 (Cummins, DFHC, 1050826804)</t>
  </si>
  <si>
    <t>Department of Transportation,  5001 S 14th St, Lincoln, NE 68512</t>
  </si>
  <si>
    <t>4425 South 108th Street (HQ), Omaha, NE 68137</t>
  </si>
  <si>
    <t>4425 South 108th Street (SOC), Omaha, NE 68137</t>
  </si>
  <si>
    <t>15525 S 234th Street, Gretna, NE 68028</t>
  </si>
  <si>
    <t>140375 Rundell Road, Gering, NE 69341</t>
  </si>
  <si>
    <t>840 W. Highway 20, Harrison, NE 69346</t>
  </si>
  <si>
    <t>101 South Street, Imperial, NE 69033</t>
  </si>
  <si>
    <t>38764 US Highway 6, McCook, NE 69001</t>
  </si>
  <si>
    <t>1013 West 4th Ave., Holdrege, NE 68949</t>
  </si>
  <si>
    <t>619 Auditorium Drive, McCook, NE 69001</t>
  </si>
  <si>
    <r>
      <t>82367 Rusho Dr.</t>
    </r>
    <r>
      <rPr>
        <sz val="10"/>
        <rFont val="Arial"/>
        <family val="2"/>
      </rPr>
      <t xml:space="preserve">, </t>
    </r>
    <r>
      <rPr>
        <sz val="10"/>
        <color theme="1"/>
        <rFont val="Arial"/>
        <family val="2"/>
      </rPr>
      <t xml:space="preserve">Taylor, NE 68879 </t>
    </r>
  </si>
  <si>
    <t>404 W Douglas St, O`Neill, NE 68763</t>
  </si>
  <si>
    <t>736 E 4th, Ainsworth, NE 69210</t>
  </si>
  <si>
    <t>Hastings Regional Center, Hastings Lift Station, 4200 W 2nd Street, Hastings, NE 68901</t>
  </si>
  <si>
    <t>Hastings Regional Center, Hastings Administration, 4200 W 2nd Street, Hastings, NE 68901</t>
  </si>
  <si>
    <t>Hastings Regional Center, Hastings Program Building, 4200 W 2nd Street, Hastings, NE 68901</t>
  </si>
  <si>
    <t>Central Nebraska Veterans Home, 4510 E. 56th St. Kearney, NE 68847 (Cummins, DQGAA-1729383, G170221847)</t>
  </si>
  <si>
    <t>Central Nebraska Veterans Home, 4510 E. 56th St. Kearney, NE 68847 (Cummins, DQFAC-1729858, G170218200)</t>
  </si>
  <si>
    <t>Central Nebraska Veterans Home, 4510 E. 56th St. Kearney, NE 68847 (Cummins, DQGAA-1729379, G170218201)</t>
  </si>
  <si>
    <t>Eastern Nebraska Veterans Home, 12505 Harrison Tull Dr, Bellevue, NE 68123 (Cummins, QST 30-G3, 8060887410)</t>
  </si>
  <si>
    <t>Eastern Nebraska Veterans Home, 12505 Harrison Tull Dr, Bellevue, NE 68123 (Cummins, DQFAC, G190599894)</t>
  </si>
  <si>
    <t>Quarterly Inspection Totals</t>
  </si>
  <si>
    <t>Annual Cost for Quarterly Inspection (Quarterly Inspection x 3)</t>
  </si>
  <si>
    <t>Semi-Annual Inspection Totals</t>
  </si>
  <si>
    <t>Annual Inspection Totals</t>
  </si>
  <si>
    <t>Interstate Power Systems</t>
  </si>
  <si>
    <t>Pioneer Critical Power</t>
  </si>
  <si>
    <t>Nebraska Generator Service LLC</t>
  </si>
  <si>
    <t>Nebraska Machinery Company</t>
  </si>
  <si>
    <t xml:space="preserve"> </t>
  </si>
  <si>
    <t>na</t>
  </si>
  <si>
    <t>Total Year 1 Cost (Quarterly Inspection x 3 + Semi-Annual Inspection + Annual Inspection)</t>
  </si>
  <si>
    <t>Total Year 2 Cost (Quarterly Inspection x 3 + Semi-Annual Inspection + Annual Inspection)</t>
  </si>
  <si>
    <t>Total Year 3 Cost (Quarterly Inspection x 3 + Semi-Annual Inspection + Annual Inspection)</t>
  </si>
  <si>
    <t>Total Initial Term Maintenance Cost</t>
  </si>
  <si>
    <t>Total Preventative Maintenance Initial Term Costs:</t>
  </si>
  <si>
    <t>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</si>
</sst>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C7C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44" fontId="2" fillId="0" borderId="9" xfId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9" fontId="3" fillId="0" borderId="13" xfId="2" applyFont="1" applyBorder="1" applyAlignment="1">
      <alignment horizontal="right"/>
    </xf>
    <xf numFmtId="44" fontId="3" fillId="0" borderId="8" xfId="1" applyFont="1" applyBorder="1" applyAlignment="1">
      <alignment horizontal="center"/>
    </xf>
    <xf numFmtId="9" fontId="3" fillId="0" borderId="14" xfId="2" applyFont="1" applyBorder="1" applyAlignment="1">
      <alignment horizontal="right"/>
    </xf>
    <xf numFmtId="44" fontId="3" fillId="0" borderId="18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Border="1" applyAlignment="1">
      <alignment vertical="center" wrapText="1"/>
    </xf>
    <xf numFmtId="0" fontId="2" fillId="0" borderId="10" xfId="0" applyFont="1" applyFill="1" applyBorder="1"/>
    <xf numFmtId="0" fontId="2" fillId="0" borderId="11" xfId="0" applyFont="1" applyBorder="1" applyAlignment="1">
      <alignment horizontal="left"/>
    </xf>
    <xf numFmtId="0" fontId="2" fillId="0" borderId="23" xfId="0" applyFont="1" applyFill="1" applyBorder="1"/>
    <xf numFmtId="9" fontId="3" fillId="0" borderId="0" xfId="2" applyFont="1" applyBorder="1" applyAlignment="1">
      <alignment horizontal="right"/>
    </xf>
    <xf numFmtId="0" fontId="2" fillId="0" borderId="23" xfId="0" applyFont="1" applyBorder="1"/>
    <xf numFmtId="44" fontId="3" fillId="0" borderId="24" xfId="1" applyFont="1" applyBorder="1" applyAlignment="1">
      <alignment horizontal="center"/>
    </xf>
    <xf numFmtId="44" fontId="3" fillId="0" borderId="25" xfId="1" applyFont="1" applyBorder="1" applyAlignment="1">
      <alignment horizontal="center"/>
    </xf>
    <xf numFmtId="44" fontId="7" fillId="3" borderId="8" xfId="1" applyFont="1" applyFill="1" applyBorder="1" applyAlignment="1">
      <alignment horizontal="center"/>
    </xf>
    <xf numFmtId="44" fontId="7" fillId="3" borderId="9" xfId="1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44" fontId="3" fillId="0" borderId="27" xfId="1" applyFont="1" applyBorder="1" applyAlignment="1">
      <alignment horizontal="center"/>
    </xf>
    <xf numFmtId="44" fontId="7" fillId="3" borderId="27" xfId="1" applyFont="1" applyFill="1" applyBorder="1" applyAlignment="1">
      <alignment horizontal="center"/>
    </xf>
    <xf numFmtId="44" fontId="2" fillId="0" borderId="8" xfId="1" applyFont="1" applyBorder="1" applyAlignment="1">
      <alignment horizontal="left"/>
    </xf>
    <xf numFmtId="44" fontId="2" fillId="0" borderId="27" xfId="1" applyFont="1" applyBorder="1" applyAlignment="1">
      <alignment horizontal="left"/>
    </xf>
    <xf numFmtId="44" fontId="3" fillId="0" borderId="1" xfId="1" applyFont="1" applyBorder="1" applyAlignment="1">
      <alignment horizontal="center"/>
    </xf>
    <xf numFmtId="0" fontId="2" fillId="0" borderId="28" xfId="0" applyFont="1" applyBorder="1"/>
    <xf numFmtId="0" fontId="2" fillId="0" borderId="4" xfId="0" applyFont="1" applyBorder="1"/>
    <xf numFmtId="44" fontId="7" fillId="3" borderId="17" xfId="1" applyFont="1" applyFill="1" applyBorder="1" applyAlignment="1">
      <alignment horizontal="center"/>
    </xf>
    <xf numFmtId="44" fontId="3" fillId="0" borderId="17" xfId="1" applyFont="1" applyBorder="1" applyAlignment="1">
      <alignment horizontal="center"/>
    </xf>
    <xf numFmtId="0" fontId="2" fillId="0" borderId="29" xfId="0" applyFont="1" applyBorder="1"/>
    <xf numFmtId="0" fontId="4" fillId="0" borderId="0" xfId="0" applyFont="1" applyBorder="1" applyAlignment="1">
      <alignment horizontal="center" wrapText="1"/>
    </xf>
    <xf numFmtId="44" fontId="3" fillId="0" borderId="30" xfId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34" xfId="0" applyFont="1" applyBorder="1"/>
    <xf numFmtId="0" fontId="8" fillId="0" borderId="33" xfId="0" applyFont="1" applyFill="1" applyBorder="1"/>
    <xf numFmtId="0" fontId="8" fillId="0" borderId="31" xfId="0" applyFont="1" applyFill="1" applyBorder="1"/>
    <xf numFmtId="0" fontId="8" fillId="0" borderId="35" xfId="0" applyFont="1" applyFill="1" applyBorder="1"/>
    <xf numFmtId="0" fontId="8" fillId="0" borderId="32" xfId="0" applyFont="1" applyFill="1" applyBorder="1"/>
    <xf numFmtId="0" fontId="9" fillId="0" borderId="0" xfId="0" applyFont="1" applyBorder="1" applyAlignment="1">
      <alignment horizontal="left" vertical="center" wrapText="1"/>
    </xf>
    <xf numFmtId="44" fontId="3" fillId="0" borderId="26" xfId="1" applyFont="1" applyBorder="1" applyAlignment="1">
      <alignment horizontal="center"/>
    </xf>
    <xf numFmtId="44" fontId="3" fillId="0" borderId="31" xfId="1" applyFont="1" applyBorder="1" applyAlignment="1">
      <alignment horizontal="center"/>
    </xf>
    <xf numFmtId="44" fontId="3" fillId="0" borderId="39" xfId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9" fontId="3" fillId="0" borderId="26" xfId="2" applyFont="1" applyBorder="1" applyAlignment="1">
      <alignment horizontal="right"/>
    </xf>
    <xf numFmtId="0" fontId="3" fillId="0" borderId="0" xfId="0" applyFont="1" applyFill="1"/>
    <xf numFmtId="44" fontId="3" fillId="0" borderId="42" xfId="1" applyFont="1" applyBorder="1" applyAlignment="1">
      <alignment horizontal="center"/>
    </xf>
    <xf numFmtId="44" fontId="3" fillId="0" borderId="43" xfId="1" applyFont="1" applyBorder="1" applyAlignment="1">
      <alignment horizontal="center"/>
    </xf>
    <xf numFmtId="44" fontId="3" fillId="0" borderId="47" xfId="1" applyFont="1" applyBorder="1" applyAlignment="1">
      <alignment horizontal="center" wrapText="1"/>
    </xf>
    <xf numFmtId="44" fontId="3" fillId="0" borderId="48" xfId="1" applyFont="1" applyBorder="1" applyAlignment="1">
      <alignment horizontal="center" wrapText="1"/>
    </xf>
    <xf numFmtId="44" fontId="3" fillId="0" borderId="19" xfId="1" applyFont="1" applyBorder="1" applyAlignment="1">
      <alignment horizontal="center"/>
    </xf>
    <xf numFmtId="44" fontId="3" fillId="0" borderId="49" xfId="1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8" borderId="0" xfId="0" applyFont="1" applyFill="1" applyBorder="1"/>
    <xf numFmtId="0" fontId="3" fillId="8" borderId="0" xfId="0" applyFont="1" applyFill="1" applyBorder="1"/>
    <xf numFmtId="0" fontId="2" fillId="8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3" fillId="3" borderId="0" xfId="0" applyFont="1" applyFill="1" applyBorder="1"/>
    <xf numFmtId="0" fontId="0" fillId="3" borderId="0" xfId="0" applyFill="1" applyBorder="1" applyAlignment="1">
      <alignment horizontal="center"/>
    </xf>
    <xf numFmtId="44" fontId="3" fillId="3" borderId="0" xfId="1" applyFont="1" applyFill="1" applyBorder="1" applyAlignment="1">
      <alignment horizontal="center" wrapText="1"/>
    </xf>
    <xf numFmtId="44" fontId="4" fillId="3" borderId="0" xfId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4" fontId="3" fillId="3" borderId="0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4" fontId="7" fillId="3" borderId="15" xfId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4" fillId="5" borderId="16" xfId="1" applyFont="1" applyFill="1" applyBorder="1" applyAlignment="1">
      <alignment horizontal="center"/>
    </xf>
    <xf numFmtId="44" fontId="4" fillId="5" borderId="3" xfId="1" applyFont="1" applyFill="1" applyBorder="1" applyAlignment="1">
      <alignment horizontal="center"/>
    </xf>
    <xf numFmtId="0" fontId="4" fillId="8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wrapText="1"/>
    </xf>
    <xf numFmtId="44" fontId="4" fillId="0" borderId="14" xfId="1" applyFont="1" applyBorder="1" applyAlignment="1">
      <alignment horizontal="center" wrapText="1"/>
    </xf>
    <xf numFmtId="44" fontId="3" fillId="4" borderId="2" xfId="1" applyFont="1" applyFill="1" applyBorder="1" applyAlignment="1">
      <alignment horizontal="center"/>
    </xf>
    <xf numFmtId="44" fontId="3" fillId="4" borderId="3" xfId="1" applyFont="1" applyFill="1" applyBorder="1" applyAlignment="1">
      <alignment horizontal="center"/>
    </xf>
    <xf numFmtId="44" fontId="3" fillId="7" borderId="2" xfId="1" applyFont="1" applyFill="1" applyBorder="1" applyAlignment="1">
      <alignment horizontal="center"/>
    </xf>
    <xf numFmtId="44" fontId="3" fillId="7" borderId="3" xfId="1" applyFont="1" applyFill="1" applyBorder="1" applyAlignment="1">
      <alignment horizontal="center"/>
    </xf>
    <xf numFmtId="44" fontId="4" fillId="4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3" xfId="1" applyFont="1" applyFill="1" applyBorder="1" applyAlignment="1">
      <alignment horizontal="center"/>
    </xf>
    <xf numFmtId="44" fontId="4" fillId="6" borderId="2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44" fontId="4" fillId="5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0" fontId="2" fillId="0" borderId="2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3" xfId="0" applyFont="1" applyBorder="1"/>
    <xf numFmtId="0" fontId="4" fillId="0" borderId="6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2" fillId="0" borderId="46" xfId="0" applyFont="1" applyFill="1" applyBorder="1" applyAlignment="1">
      <alignment wrapText="1"/>
    </xf>
    <xf numFmtId="0" fontId="2" fillId="0" borderId="43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6" xfId="0" applyFont="1" applyFill="1" applyBorder="1"/>
    <xf numFmtId="0" fontId="3" fillId="3" borderId="3" xfId="0" applyFont="1" applyFill="1" applyBorder="1"/>
    <xf numFmtId="0" fontId="2" fillId="0" borderId="44" xfId="0" applyFont="1" applyBorder="1"/>
    <xf numFmtId="0" fontId="2" fillId="0" borderId="36" xfId="0" applyFont="1" applyBorder="1"/>
    <xf numFmtId="0" fontId="2" fillId="0" borderId="42" xfId="0" applyFont="1" applyBorder="1"/>
    <xf numFmtId="0" fontId="2" fillId="0" borderId="11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1" xfId="0" applyFont="1" applyBorder="1"/>
    <xf numFmtId="0" fontId="2" fillId="0" borderId="45" xfId="0" applyFont="1" applyBorder="1"/>
    <xf numFmtId="0" fontId="2" fillId="0" borderId="22" xfId="0" applyFont="1" applyBorder="1"/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9" fillId="5" borderId="2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/>
    </xf>
    <xf numFmtId="44" fontId="4" fillId="6" borderId="16" xfId="1" applyFont="1" applyFill="1" applyBorder="1" applyAlignment="1">
      <alignment horizontal="center"/>
    </xf>
    <xf numFmtId="44" fontId="4" fillId="6" borderId="3" xfId="1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44" fontId="4" fillId="4" borderId="16" xfId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4" fillId="4" borderId="41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40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40" xfId="0" applyFont="1" applyFill="1" applyBorder="1" applyAlignment="1">
      <alignment horizontal="center" wrapText="1"/>
    </xf>
    <xf numFmtId="0" fontId="4" fillId="5" borderId="4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44" fontId="4" fillId="0" borderId="6" xfId="0" applyNumberFormat="1" applyFont="1" applyFill="1" applyBorder="1" applyAlignment="1">
      <alignment horizontal="center"/>
    </xf>
    <xf numFmtId="44" fontId="4" fillId="0" borderId="40" xfId="0" applyNumberFormat="1" applyFont="1" applyFill="1" applyBorder="1" applyAlignment="1">
      <alignment horizontal="center"/>
    </xf>
    <xf numFmtId="44" fontId="4" fillId="0" borderId="41" xfId="0" applyNumberFormat="1" applyFont="1" applyFill="1" applyBorder="1" applyAlignment="1">
      <alignment horizontal="center"/>
    </xf>
    <xf numFmtId="44" fontId="4" fillId="0" borderId="7" xfId="0" applyNumberFormat="1" applyFont="1" applyFill="1" applyBorder="1" applyAlignment="1">
      <alignment horizontal="center"/>
    </xf>
    <xf numFmtId="44" fontId="4" fillId="0" borderId="37" xfId="0" applyNumberFormat="1" applyFont="1" applyFill="1" applyBorder="1" applyAlignment="1">
      <alignment horizontal="center"/>
    </xf>
    <xf numFmtId="44" fontId="4" fillId="0" borderId="14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44" fontId="4" fillId="2" borderId="40" xfId="0" applyNumberFormat="1" applyFont="1" applyFill="1" applyBorder="1" applyAlignment="1">
      <alignment horizontal="center"/>
    </xf>
    <xf numFmtId="44" fontId="4" fillId="2" borderId="41" xfId="0" applyNumberFormat="1" applyFont="1" applyFill="1" applyBorder="1" applyAlignment="1">
      <alignment horizontal="center"/>
    </xf>
    <xf numFmtId="44" fontId="4" fillId="2" borderId="7" xfId="0" applyNumberFormat="1" applyFont="1" applyFill="1" applyBorder="1" applyAlignment="1">
      <alignment horizontal="center"/>
    </xf>
    <xf numFmtId="44" fontId="4" fillId="2" borderId="37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9" borderId="2" xfId="0" applyFont="1" applyFill="1" applyBorder="1" applyAlignment="1"/>
    <xf numFmtId="0" fontId="4" fillId="9" borderId="16" xfId="0" applyFont="1" applyFill="1" applyBorder="1" applyAlignment="1"/>
    <xf numFmtId="0" fontId="4" fillId="9" borderId="3" xfId="0" applyFont="1" applyFill="1" applyBorder="1" applyAlignment="1"/>
    <xf numFmtId="0" fontId="3" fillId="9" borderId="2" xfId="0" applyFont="1" applyFill="1" applyBorder="1"/>
    <xf numFmtId="0" fontId="3" fillId="9" borderId="16" xfId="0" applyFont="1" applyFill="1" applyBorder="1"/>
    <xf numFmtId="0" fontId="3" fillId="9" borderId="3" xfId="0" applyFont="1" applyFill="1" applyBorder="1"/>
    <xf numFmtId="44" fontId="4" fillId="9" borderId="16" xfId="0" applyNumberFormat="1" applyFont="1" applyFill="1" applyBorder="1" applyAlignment="1"/>
    <xf numFmtId="44" fontId="4" fillId="9" borderId="3" xfId="0" applyNumberFormat="1" applyFont="1" applyFill="1" applyBorder="1" applyAlignment="1"/>
    <xf numFmtId="0" fontId="6" fillId="9" borderId="2" xfId="0" applyFont="1" applyFill="1" applyBorder="1" applyAlignment="1"/>
    <xf numFmtId="0" fontId="6" fillId="9" borderId="16" xfId="0" applyFont="1" applyFill="1" applyBorder="1" applyAlignment="1"/>
    <xf numFmtId="0" fontId="6" fillId="9" borderId="3" xfId="0" applyFont="1" applyFill="1" applyBorder="1" applyAlignment="1"/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4" fillId="9" borderId="26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C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4.25" x14ac:dyDescent="0.2"/>
  <cols>
    <col min="1" max="1" width="102" style="5" customWidth="1"/>
    <col min="2" max="2" width="16.140625" style="5" customWidth="1"/>
    <col min="3" max="3" width="16" style="5" customWidth="1"/>
    <col min="4" max="4" width="16.42578125" style="5" customWidth="1"/>
    <col min="5" max="5" width="18.140625" style="5" customWidth="1"/>
    <col min="6" max="6" width="17.5703125" style="5" customWidth="1"/>
    <col min="7" max="7" width="17.42578125" style="5" customWidth="1"/>
    <col min="8" max="8" width="18" style="5" customWidth="1"/>
    <col min="9" max="9" width="18.28515625" style="5" customWidth="1"/>
    <col min="10" max="10" width="16.5703125" style="5" customWidth="1"/>
    <col min="11" max="11" width="4.85546875" style="5" customWidth="1"/>
    <col min="12" max="12" width="16.140625" style="5" customWidth="1"/>
    <col min="13" max="13" width="16" style="5" customWidth="1"/>
    <col min="14" max="14" width="16.42578125" style="5" customWidth="1"/>
    <col min="15" max="15" width="18.140625" style="5" customWidth="1"/>
    <col min="16" max="16" width="17.5703125" style="5" customWidth="1"/>
    <col min="17" max="17" width="17.42578125" style="5" customWidth="1"/>
    <col min="18" max="18" width="18" style="5" customWidth="1"/>
    <col min="19" max="19" width="18.28515625" style="5" customWidth="1"/>
    <col min="20" max="20" width="16.5703125" style="5" customWidth="1"/>
    <col min="21" max="21" width="3.42578125" style="5" customWidth="1"/>
    <col min="22" max="22" width="16.140625" style="5" customWidth="1"/>
    <col min="23" max="23" width="16" style="5" customWidth="1"/>
    <col min="24" max="24" width="16.42578125" style="5" customWidth="1"/>
    <col min="25" max="25" width="18.140625" style="5" customWidth="1"/>
    <col min="26" max="26" width="17.5703125" style="5" customWidth="1"/>
    <col min="27" max="27" width="17.42578125" style="5" customWidth="1"/>
    <col min="28" max="28" width="18" style="5" customWidth="1"/>
    <col min="29" max="29" width="18.28515625" style="5" customWidth="1"/>
    <col min="30" max="30" width="16.5703125" style="5" customWidth="1"/>
    <col min="31" max="31" width="3.85546875" style="5" customWidth="1"/>
    <col min="32" max="32" width="16.140625" style="5" customWidth="1"/>
    <col min="33" max="33" width="16" style="5" customWidth="1"/>
    <col min="34" max="34" width="16.42578125" style="5" customWidth="1"/>
    <col min="35" max="35" width="18.140625" style="5" customWidth="1"/>
    <col min="36" max="36" width="17.5703125" style="5" customWidth="1"/>
    <col min="37" max="37" width="17.42578125" style="5" customWidth="1"/>
    <col min="38" max="38" width="18" style="5" customWidth="1"/>
    <col min="39" max="39" width="18.28515625" style="5" customWidth="1"/>
    <col min="40" max="40" width="16.5703125" style="5" customWidth="1"/>
    <col min="41" max="16384" width="9.140625" style="5"/>
  </cols>
  <sheetData>
    <row r="1" spans="1:40" ht="20.25" customHeight="1" thickBot="1" x14ac:dyDescent="0.25">
      <c r="A1" s="79"/>
      <c r="B1" s="79"/>
      <c r="C1" s="79"/>
      <c r="D1" s="79"/>
      <c r="E1" s="20"/>
      <c r="K1" s="56"/>
      <c r="O1" s="20"/>
      <c r="Y1" s="20"/>
      <c r="AI1" s="20"/>
    </row>
    <row r="2" spans="1:40" ht="20.25" customHeight="1" thickBot="1" x14ac:dyDescent="0.3">
      <c r="A2" s="67"/>
      <c r="B2" s="67"/>
      <c r="C2" s="67"/>
      <c r="D2" s="67"/>
      <c r="E2" s="20"/>
      <c r="K2" s="56"/>
      <c r="L2" s="243" t="s">
        <v>110</v>
      </c>
      <c r="M2" s="244"/>
      <c r="N2" s="244"/>
      <c r="O2" s="244"/>
      <c r="P2" s="244"/>
      <c r="Q2" s="244"/>
      <c r="R2" s="244"/>
      <c r="S2" s="244"/>
      <c r="T2" s="245"/>
      <c r="Y2" s="20"/>
      <c r="AI2" s="20"/>
    </row>
    <row r="3" spans="1:40" ht="20.25" customHeight="1" thickBot="1" x14ac:dyDescent="0.25">
      <c r="A3" s="49"/>
      <c r="B3" s="80" t="s">
        <v>99</v>
      </c>
      <c r="C3" s="81"/>
      <c r="D3" s="81"/>
      <c r="E3" s="81"/>
      <c r="F3" s="81"/>
      <c r="G3" s="81"/>
      <c r="H3" s="81"/>
      <c r="I3" s="81"/>
      <c r="J3" s="82"/>
      <c r="K3" s="69"/>
      <c r="L3" s="158" t="s">
        <v>101</v>
      </c>
      <c r="M3" s="159"/>
      <c r="N3" s="159"/>
      <c r="O3" s="159"/>
      <c r="P3" s="159"/>
      <c r="Q3" s="159"/>
      <c r="R3" s="159"/>
      <c r="S3" s="159"/>
      <c r="T3" s="160"/>
      <c r="U3" s="69"/>
      <c r="V3" s="161" t="s">
        <v>102</v>
      </c>
      <c r="W3" s="162"/>
      <c r="X3" s="162"/>
      <c r="Y3" s="162"/>
      <c r="Z3" s="162"/>
      <c r="AA3" s="162"/>
      <c r="AB3" s="162"/>
      <c r="AC3" s="162"/>
      <c r="AD3" s="163"/>
      <c r="AE3" s="69"/>
      <c r="AF3" s="155" t="s">
        <v>100</v>
      </c>
      <c r="AG3" s="156"/>
      <c r="AH3" s="156"/>
      <c r="AI3" s="156"/>
      <c r="AJ3" s="156"/>
      <c r="AK3" s="156"/>
      <c r="AL3" s="156"/>
      <c r="AM3" s="156"/>
      <c r="AN3" s="157"/>
    </row>
    <row r="4" spans="1:40" ht="15.75" thickBot="1" x14ac:dyDescent="0.3">
      <c r="A4" s="242" t="s">
        <v>22</v>
      </c>
      <c r="B4" s="90" t="s">
        <v>32</v>
      </c>
      <c r="C4" s="91"/>
      <c r="D4" s="92"/>
      <c r="E4" s="90" t="s">
        <v>33</v>
      </c>
      <c r="F4" s="91"/>
      <c r="G4" s="92"/>
      <c r="H4" s="90" t="s">
        <v>34</v>
      </c>
      <c r="I4" s="91"/>
      <c r="J4" s="92"/>
      <c r="K4" s="76"/>
      <c r="L4" s="90" t="s">
        <v>32</v>
      </c>
      <c r="M4" s="91"/>
      <c r="N4" s="92"/>
      <c r="O4" s="90" t="s">
        <v>33</v>
      </c>
      <c r="P4" s="91"/>
      <c r="Q4" s="92"/>
      <c r="R4" s="90" t="s">
        <v>34</v>
      </c>
      <c r="S4" s="91"/>
      <c r="T4" s="92"/>
      <c r="U4" s="76"/>
      <c r="V4" s="90" t="s">
        <v>32</v>
      </c>
      <c r="W4" s="91"/>
      <c r="X4" s="92"/>
      <c r="Y4" s="90" t="s">
        <v>33</v>
      </c>
      <c r="Z4" s="91"/>
      <c r="AA4" s="92"/>
      <c r="AB4" s="90" t="s">
        <v>34</v>
      </c>
      <c r="AC4" s="91"/>
      <c r="AD4" s="92"/>
      <c r="AE4" s="76"/>
      <c r="AF4" s="90" t="s">
        <v>32</v>
      </c>
      <c r="AG4" s="91"/>
      <c r="AH4" s="92"/>
      <c r="AI4" s="90" t="s">
        <v>33</v>
      </c>
      <c r="AJ4" s="91"/>
      <c r="AK4" s="92"/>
      <c r="AL4" s="90" t="s">
        <v>34</v>
      </c>
      <c r="AM4" s="91"/>
      <c r="AN4" s="92"/>
    </row>
    <row r="5" spans="1:40" s="7" customFormat="1" ht="29.25" customHeight="1" thickBot="1" x14ac:dyDescent="0.25">
      <c r="A5" s="97" t="s">
        <v>10</v>
      </c>
      <c r="B5" s="93" t="s">
        <v>13</v>
      </c>
      <c r="C5" s="94"/>
      <c r="D5" s="95"/>
      <c r="E5" s="93" t="s">
        <v>13</v>
      </c>
      <c r="F5" s="94"/>
      <c r="G5" s="95"/>
      <c r="H5" s="93" t="s">
        <v>13</v>
      </c>
      <c r="I5" s="94"/>
      <c r="J5" s="95"/>
      <c r="K5" s="77"/>
      <c r="L5" s="93" t="s">
        <v>13</v>
      </c>
      <c r="M5" s="94"/>
      <c r="N5" s="95"/>
      <c r="O5" s="93" t="s">
        <v>13</v>
      </c>
      <c r="P5" s="94"/>
      <c r="Q5" s="95"/>
      <c r="R5" s="93" t="s">
        <v>13</v>
      </c>
      <c r="S5" s="94"/>
      <c r="T5" s="95"/>
      <c r="U5" s="77"/>
      <c r="V5" s="93" t="s">
        <v>13</v>
      </c>
      <c r="W5" s="94"/>
      <c r="X5" s="95"/>
      <c r="Y5" s="93" t="s">
        <v>13</v>
      </c>
      <c r="Z5" s="94"/>
      <c r="AA5" s="95"/>
      <c r="AB5" s="93" t="s">
        <v>13</v>
      </c>
      <c r="AC5" s="94"/>
      <c r="AD5" s="95"/>
      <c r="AE5" s="77"/>
      <c r="AF5" s="93" t="s">
        <v>13</v>
      </c>
      <c r="AG5" s="94"/>
      <c r="AH5" s="95"/>
      <c r="AI5" s="93" t="s">
        <v>13</v>
      </c>
      <c r="AJ5" s="94"/>
      <c r="AK5" s="95"/>
      <c r="AL5" s="93" t="s">
        <v>13</v>
      </c>
      <c r="AM5" s="94"/>
      <c r="AN5" s="95"/>
    </row>
    <row r="6" spans="1:40" s="7" customFormat="1" ht="72.75" customHeight="1" thickBot="1" x14ac:dyDescent="0.3">
      <c r="A6" s="98"/>
      <c r="B6" s="8" t="s">
        <v>29</v>
      </c>
      <c r="C6" s="8" t="s">
        <v>30</v>
      </c>
      <c r="D6" s="8" t="s">
        <v>31</v>
      </c>
      <c r="E6" s="8" t="s">
        <v>29</v>
      </c>
      <c r="F6" s="8" t="s">
        <v>30</v>
      </c>
      <c r="G6" s="8" t="s">
        <v>31</v>
      </c>
      <c r="H6" s="8" t="s">
        <v>29</v>
      </c>
      <c r="I6" s="8" t="s">
        <v>30</v>
      </c>
      <c r="J6" s="8" t="s">
        <v>31</v>
      </c>
      <c r="K6" s="74"/>
      <c r="L6" s="8" t="s">
        <v>29</v>
      </c>
      <c r="M6" s="8" t="s">
        <v>30</v>
      </c>
      <c r="N6" s="8" t="s">
        <v>31</v>
      </c>
      <c r="O6" s="8" t="s">
        <v>29</v>
      </c>
      <c r="P6" s="8" t="s">
        <v>30</v>
      </c>
      <c r="Q6" s="8" t="s">
        <v>31</v>
      </c>
      <c r="R6" s="8" t="s">
        <v>29</v>
      </c>
      <c r="S6" s="8" t="s">
        <v>30</v>
      </c>
      <c r="T6" s="8" t="s">
        <v>31</v>
      </c>
      <c r="U6" s="74"/>
      <c r="V6" s="8" t="s">
        <v>29</v>
      </c>
      <c r="W6" s="8" t="s">
        <v>30</v>
      </c>
      <c r="X6" s="8" t="s">
        <v>31</v>
      </c>
      <c r="Y6" s="8" t="s">
        <v>29</v>
      </c>
      <c r="Z6" s="8" t="s">
        <v>30</v>
      </c>
      <c r="AA6" s="8" t="s">
        <v>31</v>
      </c>
      <c r="AB6" s="8" t="s">
        <v>29</v>
      </c>
      <c r="AC6" s="8" t="s">
        <v>30</v>
      </c>
      <c r="AD6" s="8" t="s">
        <v>31</v>
      </c>
      <c r="AE6" s="74"/>
      <c r="AF6" s="8" t="s">
        <v>29</v>
      </c>
      <c r="AG6" s="8" t="s">
        <v>30</v>
      </c>
      <c r="AH6" s="8" t="s">
        <v>31</v>
      </c>
      <c r="AI6" s="8" t="s">
        <v>29</v>
      </c>
      <c r="AJ6" s="8" t="s">
        <v>30</v>
      </c>
      <c r="AK6" s="8" t="s">
        <v>31</v>
      </c>
      <c r="AL6" s="8" t="s">
        <v>29</v>
      </c>
      <c r="AM6" s="8" t="s">
        <v>30</v>
      </c>
      <c r="AN6" s="8" t="s">
        <v>31</v>
      </c>
    </row>
    <row r="7" spans="1:40" ht="15.75" thickBot="1" x14ac:dyDescent="0.3">
      <c r="A7" s="228" t="s">
        <v>11</v>
      </c>
      <c r="B7" s="229"/>
      <c r="C7" s="229"/>
      <c r="D7" s="230"/>
      <c r="E7" s="231"/>
      <c r="F7" s="232"/>
      <c r="G7" s="232"/>
      <c r="H7" s="231"/>
      <c r="I7" s="232"/>
      <c r="J7" s="233"/>
      <c r="K7" s="69"/>
      <c r="L7" s="228"/>
      <c r="M7" s="229"/>
      <c r="N7" s="230"/>
      <c r="O7" s="231"/>
      <c r="P7" s="232"/>
      <c r="Q7" s="232"/>
      <c r="R7" s="231"/>
      <c r="S7" s="232"/>
      <c r="T7" s="233"/>
      <c r="U7" s="69"/>
      <c r="V7" s="228"/>
      <c r="W7" s="229"/>
      <c r="X7" s="230"/>
      <c r="Y7" s="231"/>
      <c r="Z7" s="232"/>
      <c r="AA7" s="232"/>
      <c r="AB7" s="231"/>
      <c r="AC7" s="232"/>
      <c r="AD7" s="233"/>
      <c r="AE7" s="69"/>
      <c r="AF7" s="228"/>
      <c r="AG7" s="229"/>
      <c r="AH7" s="230"/>
      <c r="AI7" s="231"/>
      <c r="AJ7" s="232"/>
      <c r="AK7" s="232"/>
      <c r="AL7" s="231"/>
      <c r="AM7" s="232"/>
      <c r="AN7" s="233"/>
    </row>
    <row r="8" spans="1:40" x14ac:dyDescent="0.2">
      <c r="A8" s="2" t="s">
        <v>38</v>
      </c>
      <c r="B8" s="10">
        <v>389.75</v>
      </c>
      <c r="C8" s="28"/>
      <c r="D8" s="10">
        <v>1440.61</v>
      </c>
      <c r="E8" s="10">
        <v>397.55</v>
      </c>
      <c r="F8" s="28"/>
      <c r="G8" s="10">
        <v>1469.42</v>
      </c>
      <c r="H8" s="10">
        <v>405.5</v>
      </c>
      <c r="I8" s="28"/>
      <c r="J8" s="10">
        <v>1498.81</v>
      </c>
      <c r="K8" s="75"/>
      <c r="L8" s="10">
        <v>398</v>
      </c>
      <c r="M8" s="28"/>
      <c r="N8" s="10">
        <v>1286.0625</v>
      </c>
      <c r="O8" s="10">
        <v>398</v>
      </c>
      <c r="P8" s="28"/>
      <c r="Q8" s="10">
        <v>1286.0625</v>
      </c>
      <c r="R8" s="10">
        <v>398</v>
      </c>
      <c r="S8" s="28"/>
      <c r="T8" s="10">
        <v>1286.0625</v>
      </c>
      <c r="U8" s="75"/>
      <c r="V8" s="10">
        <v>340</v>
      </c>
      <c r="W8" s="28"/>
      <c r="X8" s="10">
        <v>1330</v>
      </c>
      <c r="Y8" s="10">
        <v>340</v>
      </c>
      <c r="Z8" s="28"/>
      <c r="AA8" s="10">
        <v>1330</v>
      </c>
      <c r="AB8" s="10">
        <v>357</v>
      </c>
      <c r="AC8" s="28"/>
      <c r="AD8" s="10">
        <v>1396</v>
      </c>
      <c r="AE8" s="75"/>
      <c r="AF8" s="10">
        <v>450</v>
      </c>
      <c r="AG8" s="28"/>
      <c r="AH8" s="10">
        <v>1175</v>
      </c>
      <c r="AI8" s="10">
        <v>450</v>
      </c>
      <c r="AJ8" s="28"/>
      <c r="AK8" s="10">
        <v>1175</v>
      </c>
      <c r="AL8" s="10">
        <v>450</v>
      </c>
      <c r="AM8" s="28"/>
      <c r="AN8" s="10">
        <v>1175</v>
      </c>
    </row>
    <row r="9" spans="1:40" x14ac:dyDescent="0.2">
      <c r="A9" s="3" t="s">
        <v>39</v>
      </c>
      <c r="B9" s="10">
        <v>389.75</v>
      </c>
      <c r="C9" s="28"/>
      <c r="D9" s="10">
        <v>1238.0999999999999</v>
      </c>
      <c r="E9" s="10">
        <v>397.55</v>
      </c>
      <c r="F9" s="28"/>
      <c r="G9" s="10">
        <v>1262.8599999999999</v>
      </c>
      <c r="H9" s="10">
        <v>405.5</v>
      </c>
      <c r="I9" s="28"/>
      <c r="J9" s="10">
        <v>1288.1199999999999</v>
      </c>
      <c r="K9" s="75"/>
      <c r="L9" s="10">
        <v>282</v>
      </c>
      <c r="M9" s="28"/>
      <c r="N9" s="10">
        <v>1197.75</v>
      </c>
      <c r="O9" s="10">
        <v>282</v>
      </c>
      <c r="P9" s="28"/>
      <c r="Q9" s="10">
        <v>1197.75</v>
      </c>
      <c r="R9" s="10">
        <v>282</v>
      </c>
      <c r="S9" s="28"/>
      <c r="T9" s="10">
        <v>1197.75</v>
      </c>
      <c r="U9" s="75"/>
      <c r="V9" s="10">
        <v>340</v>
      </c>
      <c r="W9" s="28"/>
      <c r="X9" s="10">
        <v>1048</v>
      </c>
      <c r="Y9" s="10">
        <v>340</v>
      </c>
      <c r="Z9" s="28"/>
      <c r="AA9" s="10">
        <v>1048</v>
      </c>
      <c r="AB9" s="10">
        <v>357</v>
      </c>
      <c r="AC9" s="28"/>
      <c r="AD9" s="10">
        <v>1112</v>
      </c>
      <c r="AE9" s="75"/>
      <c r="AF9" s="10">
        <v>310</v>
      </c>
      <c r="AG9" s="28"/>
      <c r="AH9" s="10">
        <v>1100</v>
      </c>
      <c r="AI9" s="10">
        <v>310</v>
      </c>
      <c r="AJ9" s="28"/>
      <c r="AK9" s="10">
        <v>1100</v>
      </c>
      <c r="AL9" s="10">
        <v>310</v>
      </c>
      <c r="AM9" s="28"/>
      <c r="AN9" s="10">
        <v>1100</v>
      </c>
    </row>
    <row r="10" spans="1:40" x14ac:dyDescent="0.2">
      <c r="A10" s="3" t="s">
        <v>40</v>
      </c>
      <c r="B10" s="10">
        <v>572</v>
      </c>
      <c r="C10" s="28"/>
      <c r="D10" s="10">
        <v>4031.81</v>
      </c>
      <c r="E10" s="10">
        <v>583.44000000000005</v>
      </c>
      <c r="F10" s="28"/>
      <c r="G10" s="10">
        <v>4112.45</v>
      </c>
      <c r="H10" s="10">
        <v>595.11</v>
      </c>
      <c r="I10" s="28"/>
      <c r="J10" s="10">
        <v>4194.7</v>
      </c>
      <c r="K10" s="75"/>
      <c r="L10" s="10">
        <v>340</v>
      </c>
      <c r="M10" s="28"/>
      <c r="N10" s="10">
        <v>4210.75</v>
      </c>
      <c r="O10" s="10">
        <v>340</v>
      </c>
      <c r="P10" s="28"/>
      <c r="Q10" s="10">
        <v>4210.75</v>
      </c>
      <c r="R10" s="10">
        <v>340</v>
      </c>
      <c r="S10" s="28"/>
      <c r="T10" s="10">
        <v>4210.75</v>
      </c>
      <c r="U10" s="75"/>
      <c r="V10" s="10">
        <v>340</v>
      </c>
      <c r="W10" s="28"/>
      <c r="X10" s="10">
        <v>4042</v>
      </c>
      <c r="Y10" s="10">
        <v>340</v>
      </c>
      <c r="Z10" s="28"/>
      <c r="AA10" s="10">
        <v>4042</v>
      </c>
      <c r="AB10" s="10">
        <v>357</v>
      </c>
      <c r="AC10" s="28"/>
      <c r="AD10" s="10">
        <v>4244</v>
      </c>
      <c r="AE10" s="75"/>
      <c r="AF10" s="10">
        <v>650</v>
      </c>
      <c r="AG10" s="28"/>
      <c r="AH10" s="10">
        <v>3400</v>
      </c>
      <c r="AI10" s="10">
        <v>650</v>
      </c>
      <c r="AJ10" s="28"/>
      <c r="AK10" s="10">
        <v>3400</v>
      </c>
      <c r="AL10" s="10">
        <v>650</v>
      </c>
      <c r="AM10" s="28"/>
      <c r="AN10" s="10">
        <v>3400</v>
      </c>
    </row>
    <row r="11" spans="1:40" x14ac:dyDescent="0.2">
      <c r="A11" s="3" t="s">
        <v>41</v>
      </c>
      <c r="B11" s="10">
        <v>389.75</v>
      </c>
      <c r="C11" s="28"/>
      <c r="D11" s="10">
        <v>943.36</v>
      </c>
      <c r="E11" s="10">
        <v>397.55</v>
      </c>
      <c r="F11" s="28"/>
      <c r="G11" s="10">
        <v>962.23</v>
      </c>
      <c r="H11" s="10">
        <v>405.5</v>
      </c>
      <c r="I11" s="28"/>
      <c r="J11" s="10">
        <v>981.47</v>
      </c>
      <c r="K11" s="75"/>
      <c r="L11" s="10">
        <v>224</v>
      </c>
      <c r="M11" s="28"/>
      <c r="N11" s="10">
        <v>1056</v>
      </c>
      <c r="O11" s="10">
        <v>224</v>
      </c>
      <c r="P11" s="28"/>
      <c r="Q11" s="10">
        <v>1056</v>
      </c>
      <c r="R11" s="10">
        <v>224</v>
      </c>
      <c r="S11" s="28"/>
      <c r="T11" s="10">
        <v>1056</v>
      </c>
      <c r="U11" s="75"/>
      <c r="V11" s="10">
        <v>340</v>
      </c>
      <c r="W11" s="28"/>
      <c r="X11" s="10">
        <v>741</v>
      </c>
      <c r="Y11" s="10">
        <v>340</v>
      </c>
      <c r="Z11" s="28"/>
      <c r="AA11" s="10">
        <v>741</v>
      </c>
      <c r="AB11" s="10">
        <v>357</v>
      </c>
      <c r="AC11" s="28"/>
      <c r="AD11" s="10">
        <v>778</v>
      </c>
      <c r="AE11" s="75"/>
      <c r="AF11" s="10">
        <v>310</v>
      </c>
      <c r="AG11" s="28"/>
      <c r="AH11" s="10">
        <v>1125</v>
      </c>
      <c r="AI11" s="10">
        <v>310</v>
      </c>
      <c r="AJ11" s="28"/>
      <c r="AK11" s="10">
        <v>1125</v>
      </c>
      <c r="AL11" s="10">
        <v>310</v>
      </c>
      <c r="AM11" s="28"/>
      <c r="AN11" s="10">
        <v>1125</v>
      </c>
    </row>
    <row r="12" spans="1:40" ht="15.75" customHeight="1" x14ac:dyDescent="0.2">
      <c r="A12" s="3" t="s">
        <v>42</v>
      </c>
      <c r="B12" s="10">
        <v>389.75</v>
      </c>
      <c r="C12" s="28"/>
      <c r="D12" s="10">
        <v>693.76</v>
      </c>
      <c r="E12" s="10">
        <v>397.55</v>
      </c>
      <c r="F12" s="28"/>
      <c r="G12" s="10">
        <v>707.64</v>
      </c>
      <c r="H12" s="10">
        <v>405.5</v>
      </c>
      <c r="I12" s="28"/>
      <c r="J12" s="10">
        <v>721.79</v>
      </c>
      <c r="K12" s="75"/>
      <c r="L12" s="10">
        <v>282</v>
      </c>
      <c r="M12" s="28"/>
      <c r="N12" s="10">
        <v>681.25</v>
      </c>
      <c r="O12" s="10">
        <v>282</v>
      </c>
      <c r="P12" s="28"/>
      <c r="Q12" s="10">
        <v>681.25</v>
      </c>
      <c r="R12" s="10">
        <v>282</v>
      </c>
      <c r="S12" s="28"/>
      <c r="T12" s="10">
        <v>681.25</v>
      </c>
      <c r="U12" s="75"/>
      <c r="V12" s="10">
        <v>340</v>
      </c>
      <c r="W12" s="28"/>
      <c r="X12" s="10">
        <v>741</v>
      </c>
      <c r="Y12" s="10">
        <v>340</v>
      </c>
      <c r="Z12" s="28"/>
      <c r="AA12" s="10">
        <v>741</v>
      </c>
      <c r="AB12" s="10">
        <v>357</v>
      </c>
      <c r="AC12" s="28"/>
      <c r="AD12" s="10">
        <v>799</v>
      </c>
      <c r="AE12" s="75"/>
      <c r="AF12" s="10">
        <v>350</v>
      </c>
      <c r="AG12" s="28"/>
      <c r="AH12" s="10">
        <v>675</v>
      </c>
      <c r="AI12" s="10">
        <v>350</v>
      </c>
      <c r="AJ12" s="28"/>
      <c r="AK12" s="10">
        <v>675</v>
      </c>
      <c r="AL12" s="10">
        <v>350</v>
      </c>
      <c r="AM12" s="28"/>
      <c r="AN12" s="10">
        <v>675</v>
      </c>
    </row>
    <row r="13" spans="1:40" x14ac:dyDescent="0.2">
      <c r="A13" s="4" t="s">
        <v>43</v>
      </c>
      <c r="B13" s="10">
        <v>572</v>
      </c>
      <c r="C13" s="28"/>
      <c r="D13" s="10">
        <v>2665.4</v>
      </c>
      <c r="E13" s="10">
        <v>583.44000000000005</v>
      </c>
      <c r="F13" s="28"/>
      <c r="G13" s="10">
        <v>2718.71</v>
      </c>
      <c r="H13" s="10">
        <v>595.11</v>
      </c>
      <c r="I13" s="28"/>
      <c r="J13" s="10">
        <v>2773.08</v>
      </c>
      <c r="K13" s="75"/>
      <c r="L13" s="10">
        <v>282</v>
      </c>
      <c r="M13" s="28"/>
      <c r="N13" s="10">
        <v>1737.75</v>
      </c>
      <c r="O13" s="10">
        <v>282</v>
      </c>
      <c r="P13" s="28"/>
      <c r="Q13" s="10">
        <v>1737.75</v>
      </c>
      <c r="R13" s="10">
        <v>282</v>
      </c>
      <c r="S13" s="28"/>
      <c r="T13" s="10">
        <v>1737.75</v>
      </c>
      <c r="U13" s="75"/>
      <c r="V13" s="10">
        <v>340</v>
      </c>
      <c r="W13" s="28"/>
      <c r="X13" s="10">
        <v>1355</v>
      </c>
      <c r="Y13" s="10">
        <v>340</v>
      </c>
      <c r="Z13" s="28"/>
      <c r="AA13" s="10">
        <v>1355</v>
      </c>
      <c r="AB13" s="10">
        <v>357</v>
      </c>
      <c r="AC13" s="28"/>
      <c r="AD13" s="10">
        <v>1423</v>
      </c>
      <c r="AE13" s="75"/>
      <c r="AF13" s="10">
        <v>450</v>
      </c>
      <c r="AG13" s="28"/>
      <c r="AH13" s="10">
        <v>1975</v>
      </c>
      <c r="AI13" s="10">
        <v>450</v>
      </c>
      <c r="AJ13" s="28"/>
      <c r="AK13" s="10">
        <v>1975</v>
      </c>
      <c r="AL13" s="10">
        <v>450</v>
      </c>
      <c r="AM13" s="28"/>
      <c r="AN13" s="10">
        <v>1975</v>
      </c>
    </row>
    <row r="14" spans="1:40" x14ac:dyDescent="0.2">
      <c r="A14" s="4" t="s">
        <v>44</v>
      </c>
      <c r="B14" s="10">
        <v>572</v>
      </c>
      <c r="C14" s="28"/>
      <c r="D14" s="10">
        <v>2848.63</v>
      </c>
      <c r="E14" s="10">
        <v>583.44000000000005</v>
      </c>
      <c r="F14" s="28"/>
      <c r="G14" s="10">
        <v>2905.6</v>
      </c>
      <c r="H14" s="10">
        <v>595.11</v>
      </c>
      <c r="I14" s="28"/>
      <c r="J14" s="10">
        <v>2963.71</v>
      </c>
      <c r="K14" s="75"/>
      <c r="L14" s="10">
        <v>282</v>
      </c>
      <c r="M14" s="28"/>
      <c r="N14" s="10">
        <v>2202</v>
      </c>
      <c r="O14" s="10">
        <v>282</v>
      </c>
      <c r="P14" s="28"/>
      <c r="Q14" s="10">
        <v>2202</v>
      </c>
      <c r="R14" s="10">
        <v>282</v>
      </c>
      <c r="S14" s="28"/>
      <c r="T14" s="10">
        <v>2202</v>
      </c>
      <c r="U14" s="75"/>
      <c r="V14" s="10">
        <v>340</v>
      </c>
      <c r="W14" s="28"/>
      <c r="X14" s="10">
        <v>1626</v>
      </c>
      <c r="Y14" s="10">
        <v>340</v>
      </c>
      <c r="Z14" s="28"/>
      <c r="AA14" s="10">
        <v>1626</v>
      </c>
      <c r="AB14" s="10">
        <v>357</v>
      </c>
      <c r="AC14" s="28"/>
      <c r="AD14" s="10">
        <v>1707</v>
      </c>
      <c r="AE14" s="75"/>
      <c r="AF14" s="10">
        <v>450</v>
      </c>
      <c r="AG14" s="28"/>
      <c r="AH14" s="10">
        <v>2475</v>
      </c>
      <c r="AI14" s="10">
        <v>450</v>
      </c>
      <c r="AJ14" s="28"/>
      <c r="AK14" s="10">
        <v>2475</v>
      </c>
      <c r="AL14" s="10">
        <v>450</v>
      </c>
      <c r="AM14" s="28"/>
      <c r="AN14" s="10">
        <v>2475</v>
      </c>
    </row>
    <row r="15" spans="1:40" x14ac:dyDescent="0.2">
      <c r="A15" s="4" t="s">
        <v>45</v>
      </c>
      <c r="B15" s="10">
        <v>572</v>
      </c>
      <c r="C15" s="28"/>
      <c r="D15" s="10">
        <v>3287.46</v>
      </c>
      <c r="E15" s="10">
        <v>583.44000000000005</v>
      </c>
      <c r="F15" s="28"/>
      <c r="G15" s="10">
        <v>3353.21</v>
      </c>
      <c r="H15" s="10">
        <v>595.11</v>
      </c>
      <c r="I15" s="28"/>
      <c r="J15" s="10">
        <v>3420.28</v>
      </c>
      <c r="K15" s="75"/>
      <c r="L15" s="10">
        <v>282</v>
      </c>
      <c r="M15" s="28"/>
      <c r="N15" s="10">
        <v>2045.75</v>
      </c>
      <c r="O15" s="10">
        <v>282</v>
      </c>
      <c r="P15" s="28"/>
      <c r="Q15" s="10">
        <v>2045.75</v>
      </c>
      <c r="R15" s="10">
        <v>282</v>
      </c>
      <c r="S15" s="28"/>
      <c r="T15" s="10">
        <v>2045.75</v>
      </c>
      <c r="U15" s="75"/>
      <c r="V15" s="10">
        <v>340</v>
      </c>
      <c r="W15" s="28"/>
      <c r="X15" s="10">
        <v>1687</v>
      </c>
      <c r="Y15" s="10">
        <v>340</v>
      </c>
      <c r="Z15" s="28"/>
      <c r="AA15" s="10">
        <v>1687</v>
      </c>
      <c r="AB15" s="10">
        <v>357</v>
      </c>
      <c r="AC15" s="28"/>
      <c r="AD15" s="10">
        <v>1771</v>
      </c>
      <c r="AE15" s="75"/>
      <c r="AF15" s="10">
        <v>450</v>
      </c>
      <c r="AG15" s="28"/>
      <c r="AH15" s="10">
        <v>2341</v>
      </c>
      <c r="AI15" s="10">
        <v>450</v>
      </c>
      <c r="AJ15" s="28"/>
      <c r="AK15" s="10">
        <v>2341</v>
      </c>
      <c r="AL15" s="10">
        <v>450</v>
      </c>
      <c r="AM15" s="28"/>
      <c r="AN15" s="10">
        <v>2341</v>
      </c>
    </row>
    <row r="16" spans="1:40" x14ac:dyDescent="0.2">
      <c r="A16" s="4" t="s">
        <v>46</v>
      </c>
      <c r="B16" s="10">
        <v>572</v>
      </c>
      <c r="C16" s="28"/>
      <c r="D16" s="10">
        <v>1502.36</v>
      </c>
      <c r="E16" s="10">
        <v>583.44000000000005</v>
      </c>
      <c r="F16" s="28"/>
      <c r="G16" s="10">
        <v>1532.41</v>
      </c>
      <c r="H16" s="10">
        <v>595.11</v>
      </c>
      <c r="I16" s="28"/>
      <c r="J16" s="10">
        <v>1563.06</v>
      </c>
      <c r="K16" s="75"/>
      <c r="L16" s="10">
        <v>340</v>
      </c>
      <c r="M16" s="28"/>
      <c r="N16" s="10">
        <v>1168.6875</v>
      </c>
      <c r="O16" s="10">
        <v>340</v>
      </c>
      <c r="P16" s="28"/>
      <c r="Q16" s="10">
        <v>1168.6875</v>
      </c>
      <c r="R16" s="10">
        <v>340</v>
      </c>
      <c r="S16" s="28"/>
      <c r="T16" s="10">
        <v>1168.6875</v>
      </c>
      <c r="U16" s="75"/>
      <c r="V16" s="10">
        <v>340</v>
      </c>
      <c r="W16" s="28"/>
      <c r="X16" s="10">
        <v>833</v>
      </c>
      <c r="Y16" s="10">
        <v>340</v>
      </c>
      <c r="Z16" s="28"/>
      <c r="AA16" s="10">
        <v>833</v>
      </c>
      <c r="AB16" s="10">
        <v>357</v>
      </c>
      <c r="AC16" s="28"/>
      <c r="AD16" s="10">
        <v>875</v>
      </c>
      <c r="AE16" s="75"/>
      <c r="AF16" s="10">
        <v>350</v>
      </c>
      <c r="AG16" s="28"/>
      <c r="AH16" s="10">
        <v>1525</v>
      </c>
      <c r="AI16" s="10">
        <v>350</v>
      </c>
      <c r="AJ16" s="28"/>
      <c r="AK16" s="10">
        <v>1525</v>
      </c>
      <c r="AL16" s="10">
        <v>350</v>
      </c>
      <c r="AM16" s="28"/>
      <c r="AN16" s="10">
        <v>1525</v>
      </c>
    </row>
    <row r="17" spans="1:40" x14ac:dyDescent="0.2">
      <c r="A17" s="4" t="s">
        <v>47</v>
      </c>
      <c r="B17" s="10">
        <v>572</v>
      </c>
      <c r="C17" s="28"/>
      <c r="D17" s="10">
        <v>3414.83</v>
      </c>
      <c r="E17" s="10">
        <v>583.44000000000005</v>
      </c>
      <c r="F17" s="28"/>
      <c r="G17" s="10">
        <v>3483.12</v>
      </c>
      <c r="H17" s="10">
        <v>595.11</v>
      </c>
      <c r="I17" s="28"/>
      <c r="J17" s="10">
        <v>3552.78</v>
      </c>
      <c r="K17" s="75"/>
      <c r="L17" s="10">
        <v>340</v>
      </c>
      <c r="M17" s="28"/>
      <c r="N17" s="10">
        <v>2358.25</v>
      </c>
      <c r="O17" s="10">
        <v>340</v>
      </c>
      <c r="P17" s="28"/>
      <c r="Q17" s="10">
        <v>2358.25</v>
      </c>
      <c r="R17" s="10">
        <v>340</v>
      </c>
      <c r="S17" s="28"/>
      <c r="T17" s="10">
        <v>2358.25</v>
      </c>
      <c r="U17" s="75"/>
      <c r="V17" s="10">
        <v>340</v>
      </c>
      <c r="W17" s="28"/>
      <c r="X17" s="10">
        <v>1975</v>
      </c>
      <c r="Y17" s="10">
        <v>340</v>
      </c>
      <c r="Z17" s="28"/>
      <c r="AA17" s="10">
        <v>1975</v>
      </c>
      <c r="AB17" s="10">
        <v>357</v>
      </c>
      <c r="AC17" s="28"/>
      <c r="AD17" s="10">
        <v>2074</v>
      </c>
      <c r="AE17" s="75"/>
      <c r="AF17" s="10">
        <v>550</v>
      </c>
      <c r="AG17" s="28"/>
      <c r="AH17" s="10">
        <v>2915</v>
      </c>
      <c r="AI17" s="10">
        <v>550</v>
      </c>
      <c r="AJ17" s="28"/>
      <c r="AK17" s="10">
        <v>2915</v>
      </c>
      <c r="AL17" s="10">
        <v>550</v>
      </c>
      <c r="AM17" s="28"/>
      <c r="AN17" s="10">
        <v>2915</v>
      </c>
    </row>
    <row r="18" spans="1:40" x14ac:dyDescent="0.2">
      <c r="A18" s="4" t="s">
        <v>48</v>
      </c>
      <c r="B18" s="14">
        <v>504</v>
      </c>
      <c r="C18" s="29"/>
      <c r="D18" s="14">
        <v>2273.98</v>
      </c>
      <c r="E18" s="14">
        <v>514.08000000000004</v>
      </c>
      <c r="F18" s="29"/>
      <c r="G18" s="14">
        <v>2319.4499999999998</v>
      </c>
      <c r="H18" s="14">
        <v>524.36</v>
      </c>
      <c r="I18" s="29"/>
      <c r="J18" s="14">
        <v>2365.84</v>
      </c>
      <c r="K18" s="75"/>
      <c r="L18" s="14">
        <v>282</v>
      </c>
      <c r="M18" s="29"/>
      <c r="N18" s="14">
        <v>2599.75</v>
      </c>
      <c r="O18" s="14">
        <v>282</v>
      </c>
      <c r="P18" s="29"/>
      <c r="Q18" s="14">
        <v>2599.75</v>
      </c>
      <c r="R18" s="14">
        <v>282</v>
      </c>
      <c r="S18" s="29"/>
      <c r="T18" s="14">
        <v>2599.75</v>
      </c>
      <c r="U18" s="75"/>
      <c r="V18" s="14">
        <v>383</v>
      </c>
      <c r="W18" s="29"/>
      <c r="X18" s="14">
        <v>3175</v>
      </c>
      <c r="Y18" s="14">
        <v>383</v>
      </c>
      <c r="Z18" s="29"/>
      <c r="AA18" s="14">
        <v>3175</v>
      </c>
      <c r="AB18" s="14">
        <v>402</v>
      </c>
      <c r="AC18" s="29"/>
      <c r="AD18" s="14">
        <v>3334</v>
      </c>
      <c r="AE18" s="75"/>
      <c r="AF18" s="14">
        <v>550</v>
      </c>
      <c r="AG18" s="29"/>
      <c r="AH18" s="14">
        <v>2674</v>
      </c>
      <c r="AI18" s="14">
        <v>550</v>
      </c>
      <c r="AJ18" s="29"/>
      <c r="AK18" s="14">
        <v>2674</v>
      </c>
      <c r="AL18" s="14">
        <v>550</v>
      </c>
      <c r="AM18" s="29"/>
      <c r="AN18" s="14">
        <v>2674</v>
      </c>
    </row>
    <row r="19" spans="1:40" x14ac:dyDescent="0.2">
      <c r="A19" s="4" t="s">
        <v>49</v>
      </c>
      <c r="B19" s="14">
        <v>504</v>
      </c>
      <c r="C19" s="29"/>
      <c r="D19" s="14">
        <v>834.8</v>
      </c>
      <c r="E19" s="14">
        <v>514.08000000000004</v>
      </c>
      <c r="F19" s="29"/>
      <c r="G19" s="14">
        <v>851.5</v>
      </c>
      <c r="H19" s="14">
        <v>524.36</v>
      </c>
      <c r="I19" s="29"/>
      <c r="J19" s="14">
        <v>868.53</v>
      </c>
      <c r="K19" s="75"/>
      <c r="L19" s="14">
        <v>282</v>
      </c>
      <c r="M19" s="29"/>
      <c r="N19" s="14">
        <v>791.75</v>
      </c>
      <c r="O19" s="14">
        <v>282</v>
      </c>
      <c r="P19" s="29"/>
      <c r="Q19" s="14">
        <v>791.75</v>
      </c>
      <c r="R19" s="14">
        <v>282</v>
      </c>
      <c r="S19" s="29"/>
      <c r="T19" s="14">
        <v>791.75</v>
      </c>
      <c r="U19" s="75"/>
      <c r="V19" s="14">
        <v>383</v>
      </c>
      <c r="W19" s="29" t="s">
        <v>103</v>
      </c>
      <c r="X19" s="14">
        <v>1260</v>
      </c>
      <c r="Y19" s="14">
        <v>383</v>
      </c>
      <c r="Z19" s="29"/>
      <c r="AA19" s="14">
        <v>1260</v>
      </c>
      <c r="AB19" s="14">
        <v>402</v>
      </c>
      <c r="AC19" s="29"/>
      <c r="AD19" s="14">
        <v>1323</v>
      </c>
      <c r="AE19" s="75"/>
      <c r="AF19" s="14">
        <v>350</v>
      </c>
      <c r="AG19" s="29"/>
      <c r="AH19" s="14">
        <v>875</v>
      </c>
      <c r="AI19" s="14">
        <v>350</v>
      </c>
      <c r="AJ19" s="29"/>
      <c r="AK19" s="14">
        <v>875</v>
      </c>
      <c r="AL19" s="14">
        <v>350</v>
      </c>
      <c r="AM19" s="29"/>
      <c r="AN19" s="14">
        <v>875</v>
      </c>
    </row>
    <row r="20" spans="1:40" x14ac:dyDescent="0.2">
      <c r="A20" s="4" t="s">
        <v>50</v>
      </c>
      <c r="B20" s="14">
        <v>674.25</v>
      </c>
      <c r="C20" s="29"/>
      <c r="D20" s="14">
        <v>2327.21</v>
      </c>
      <c r="E20" s="14">
        <v>687.74</v>
      </c>
      <c r="F20" s="29"/>
      <c r="G20" s="14">
        <v>2373.7600000000002</v>
      </c>
      <c r="H20" s="14">
        <v>701.49</v>
      </c>
      <c r="I20" s="29"/>
      <c r="J20" s="14">
        <v>2421.23</v>
      </c>
      <c r="K20" s="75"/>
      <c r="L20" s="14">
        <v>307</v>
      </c>
      <c r="M20" s="29"/>
      <c r="N20" s="14">
        <v>1160.5</v>
      </c>
      <c r="O20" s="14">
        <v>307</v>
      </c>
      <c r="P20" s="29"/>
      <c r="Q20" s="14">
        <v>1160.5</v>
      </c>
      <c r="R20" s="14">
        <v>307</v>
      </c>
      <c r="S20" s="29"/>
      <c r="T20" s="14">
        <v>1160.5</v>
      </c>
      <c r="U20" s="75"/>
      <c r="V20" s="14">
        <v>383</v>
      </c>
      <c r="W20" s="29"/>
      <c r="X20" s="14">
        <v>1272</v>
      </c>
      <c r="Y20" s="14">
        <v>383</v>
      </c>
      <c r="Z20" s="29"/>
      <c r="AA20" s="14">
        <v>1272</v>
      </c>
      <c r="AB20" s="14">
        <v>402</v>
      </c>
      <c r="AC20" s="29"/>
      <c r="AD20" s="14">
        <v>1336</v>
      </c>
      <c r="AE20" s="75"/>
      <c r="AF20" s="14">
        <v>450</v>
      </c>
      <c r="AG20" s="29"/>
      <c r="AH20" s="14">
        <v>1175</v>
      </c>
      <c r="AI20" s="14">
        <v>450</v>
      </c>
      <c r="AJ20" s="29"/>
      <c r="AK20" s="14">
        <v>1175</v>
      </c>
      <c r="AL20" s="14">
        <v>450</v>
      </c>
      <c r="AM20" s="29"/>
      <c r="AN20" s="14">
        <v>1175</v>
      </c>
    </row>
    <row r="21" spans="1:40" x14ac:dyDescent="0.2">
      <c r="A21" s="4" t="s">
        <v>51</v>
      </c>
      <c r="B21" s="14">
        <v>674.25</v>
      </c>
      <c r="C21" s="29"/>
      <c r="D21" s="14">
        <v>2327.21</v>
      </c>
      <c r="E21" s="14">
        <v>687.74</v>
      </c>
      <c r="F21" s="29"/>
      <c r="G21" s="14">
        <v>2373.7600000000002</v>
      </c>
      <c r="H21" s="14">
        <v>701.49</v>
      </c>
      <c r="I21" s="29"/>
      <c r="J21" s="14">
        <v>2421.23</v>
      </c>
      <c r="K21" s="75"/>
      <c r="L21" s="14">
        <v>307</v>
      </c>
      <c r="M21" s="29"/>
      <c r="N21" s="14">
        <v>1160.5</v>
      </c>
      <c r="O21" s="14">
        <v>307</v>
      </c>
      <c r="P21" s="29"/>
      <c r="Q21" s="14">
        <v>1160.5</v>
      </c>
      <c r="R21" s="14">
        <v>307</v>
      </c>
      <c r="S21" s="29"/>
      <c r="T21" s="14">
        <v>1160.5</v>
      </c>
      <c r="U21" s="75"/>
      <c r="V21" s="14">
        <v>383</v>
      </c>
      <c r="W21" s="29"/>
      <c r="X21" s="14">
        <v>1260</v>
      </c>
      <c r="Y21" s="14">
        <v>383</v>
      </c>
      <c r="Z21" s="29"/>
      <c r="AA21" s="14">
        <v>1260</v>
      </c>
      <c r="AB21" s="14">
        <v>402</v>
      </c>
      <c r="AC21" s="29"/>
      <c r="AD21" s="14">
        <v>1323</v>
      </c>
      <c r="AE21" s="75"/>
      <c r="AF21" s="14">
        <v>450</v>
      </c>
      <c r="AG21" s="29"/>
      <c r="AH21" s="14">
        <v>1175</v>
      </c>
      <c r="AI21" s="14">
        <v>450</v>
      </c>
      <c r="AJ21" s="29"/>
      <c r="AK21" s="14">
        <v>1175</v>
      </c>
      <c r="AL21" s="14">
        <v>450</v>
      </c>
      <c r="AM21" s="29"/>
      <c r="AN21" s="14">
        <v>1175</v>
      </c>
    </row>
    <row r="22" spans="1:40" x14ac:dyDescent="0.2">
      <c r="A22" s="4" t="s">
        <v>52</v>
      </c>
      <c r="B22" s="14">
        <v>583.75</v>
      </c>
      <c r="C22" s="29"/>
      <c r="D22" s="14">
        <v>1039.55</v>
      </c>
      <c r="E22" s="14">
        <v>595.42999999999995</v>
      </c>
      <c r="F22" s="29"/>
      <c r="G22" s="14">
        <v>1060.3399999999999</v>
      </c>
      <c r="H22" s="14">
        <v>607.33000000000004</v>
      </c>
      <c r="I22" s="29"/>
      <c r="J22" s="14">
        <v>1081.55</v>
      </c>
      <c r="K22" s="75"/>
      <c r="L22" s="14">
        <v>307</v>
      </c>
      <c r="M22" s="29"/>
      <c r="N22" s="14">
        <v>855.5</v>
      </c>
      <c r="O22" s="14">
        <v>307</v>
      </c>
      <c r="P22" s="29"/>
      <c r="Q22" s="14">
        <v>855.5</v>
      </c>
      <c r="R22" s="14">
        <v>307</v>
      </c>
      <c r="S22" s="29"/>
      <c r="T22" s="14">
        <v>855.5</v>
      </c>
      <c r="U22" s="75"/>
      <c r="V22" s="14">
        <v>383</v>
      </c>
      <c r="W22" s="29"/>
      <c r="X22" s="14">
        <v>1120</v>
      </c>
      <c r="Y22" s="14">
        <v>383</v>
      </c>
      <c r="Z22" s="29"/>
      <c r="AA22" s="14">
        <v>1120</v>
      </c>
      <c r="AB22" s="14">
        <v>402</v>
      </c>
      <c r="AC22" s="29"/>
      <c r="AD22" s="14">
        <v>1176</v>
      </c>
      <c r="AE22" s="75"/>
      <c r="AF22" s="14">
        <v>350</v>
      </c>
      <c r="AG22" s="29"/>
      <c r="AH22" s="14">
        <v>875</v>
      </c>
      <c r="AI22" s="14">
        <v>350</v>
      </c>
      <c r="AJ22" s="29"/>
      <c r="AK22" s="14">
        <v>875</v>
      </c>
      <c r="AL22" s="14">
        <v>350</v>
      </c>
      <c r="AM22" s="29"/>
      <c r="AN22" s="14">
        <v>875</v>
      </c>
    </row>
    <row r="23" spans="1:40" x14ac:dyDescent="0.2">
      <c r="A23" s="4" t="s">
        <v>53</v>
      </c>
      <c r="B23" s="14">
        <v>668.75</v>
      </c>
      <c r="C23" s="29"/>
      <c r="D23" s="14">
        <v>1031.93</v>
      </c>
      <c r="E23" s="14">
        <v>682.13</v>
      </c>
      <c r="F23" s="29"/>
      <c r="G23" s="14">
        <v>1052.56</v>
      </c>
      <c r="H23" s="14">
        <v>695.77</v>
      </c>
      <c r="I23" s="29"/>
      <c r="J23" s="14">
        <v>1073.6099999999999</v>
      </c>
      <c r="K23" s="75"/>
      <c r="L23" s="14">
        <v>282</v>
      </c>
      <c r="M23" s="29"/>
      <c r="N23" s="14">
        <v>791.75</v>
      </c>
      <c r="O23" s="14">
        <v>282</v>
      </c>
      <c r="P23" s="29"/>
      <c r="Q23" s="14">
        <v>791.75</v>
      </c>
      <c r="R23" s="14">
        <v>282</v>
      </c>
      <c r="S23" s="29"/>
      <c r="T23" s="14">
        <v>791.75</v>
      </c>
      <c r="U23" s="75"/>
      <c r="V23" s="14">
        <v>383</v>
      </c>
      <c r="W23" s="29"/>
      <c r="X23" s="14">
        <v>1183</v>
      </c>
      <c r="Y23" s="14">
        <v>383</v>
      </c>
      <c r="Z23" s="29"/>
      <c r="AA23" s="14">
        <v>1183</v>
      </c>
      <c r="AB23" s="14">
        <v>402</v>
      </c>
      <c r="AC23" s="29"/>
      <c r="AD23" s="14">
        <v>1242</v>
      </c>
      <c r="AE23" s="75"/>
      <c r="AF23" s="14">
        <v>300</v>
      </c>
      <c r="AG23" s="29"/>
      <c r="AH23" s="14">
        <v>675</v>
      </c>
      <c r="AI23" s="14">
        <v>300</v>
      </c>
      <c r="AJ23" s="29"/>
      <c r="AK23" s="14">
        <v>675</v>
      </c>
      <c r="AL23" s="14">
        <v>300</v>
      </c>
      <c r="AM23" s="29"/>
      <c r="AN23" s="14">
        <v>675</v>
      </c>
    </row>
    <row r="24" spans="1:40" x14ac:dyDescent="0.2">
      <c r="A24" s="4" t="s">
        <v>54</v>
      </c>
      <c r="B24" s="14">
        <v>668.75</v>
      </c>
      <c r="C24" s="29"/>
      <c r="D24" s="14">
        <v>2558.65</v>
      </c>
      <c r="E24" s="14">
        <v>682.13</v>
      </c>
      <c r="F24" s="29"/>
      <c r="G24" s="14">
        <v>2609.8200000000002</v>
      </c>
      <c r="H24" s="14">
        <v>695.77</v>
      </c>
      <c r="I24" s="29"/>
      <c r="J24" s="14">
        <v>2662.02</v>
      </c>
      <c r="K24" s="75"/>
      <c r="L24" s="14">
        <v>340</v>
      </c>
      <c r="M24" s="29"/>
      <c r="N24" s="14">
        <v>2469.75</v>
      </c>
      <c r="O24" s="14">
        <v>340</v>
      </c>
      <c r="P24" s="29"/>
      <c r="Q24" s="14">
        <v>2237.75</v>
      </c>
      <c r="R24" s="14">
        <v>340</v>
      </c>
      <c r="S24" s="29"/>
      <c r="T24" s="14">
        <v>2237.75</v>
      </c>
      <c r="U24" s="75"/>
      <c r="V24" s="14">
        <v>383</v>
      </c>
      <c r="W24" s="29" t="s">
        <v>103</v>
      </c>
      <c r="X24" s="14">
        <v>3195</v>
      </c>
      <c r="Y24" s="14">
        <v>383</v>
      </c>
      <c r="Z24" s="29"/>
      <c r="AA24" s="14">
        <v>3195</v>
      </c>
      <c r="AB24" s="14">
        <v>402</v>
      </c>
      <c r="AC24" s="29"/>
      <c r="AD24" s="14">
        <v>3355</v>
      </c>
      <c r="AE24" s="75"/>
      <c r="AF24" s="14">
        <v>450</v>
      </c>
      <c r="AG24" s="29"/>
      <c r="AH24" s="14">
        <v>1535</v>
      </c>
      <c r="AI24" s="14">
        <v>450</v>
      </c>
      <c r="AJ24" s="29"/>
      <c r="AK24" s="14">
        <v>1535</v>
      </c>
      <c r="AL24" s="14">
        <v>450</v>
      </c>
      <c r="AM24" s="29"/>
      <c r="AN24" s="14">
        <v>1535</v>
      </c>
    </row>
    <row r="25" spans="1:40" x14ac:dyDescent="0.2">
      <c r="A25" s="4" t="s">
        <v>55</v>
      </c>
      <c r="B25" s="14">
        <v>256.75</v>
      </c>
      <c r="C25" s="29"/>
      <c r="D25" s="14">
        <v>587.54999999999995</v>
      </c>
      <c r="E25" s="14">
        <v>261.89</v>
      </c>
      <c r="F25" s="29"/>
      <c r="G25" s="14">
        <v>599.29999999999995</v>
      </c>
      <c r="H25" s="14">
        <v>267.12</v>
      </c>
      <c r="I25" s="29"/>
      <c r="J25" s="14">
        <v>611.29</v>
      </c>
      <c r="K25" s="75"/>
      <c r="L25" s="14">
        <v>257</v>
      </c>
      <c r="M25" s="29"/>
      <c r="N25" s="14">
        <v>805.5</v>
      </c>
      <c r="O25" s="14">
        <v>257</v>
      </c>
      <c r="P25" s="29"/>
      <c r="Q25" s="14">
        <v>805.5</v>
      </c>
      <c r="R25" s="14">
        <v>257</v>
      </c>
      <c r="S25" s="29"/>
      <c r="T25" s="14">
        <v>805.5</v>
      </c>
      <c r="U25" s="75"/>
      <c r="V25" s="14">
        <v>425</v>
      </c>
      <c r="W25" s="29"/>
      <c r="X25" s="14">
        <v>1214</v>
      </c>
      <c r="Y25" s="14">
        <v>425</v>
      </c>
      <c r="Z25" s="29"/>
      <c r="AA25" s="14">
        <v>1214</v>
      </c>
      <c r="AB25" s="14">
        <v>446</v>
      </c>
      <c r="AC25" s="29"/>
      <c r="AD25" s="14">
        <v>1275</v>
      </c>
      <c r="AE25" s="75"/>
      <c r="AF25" s="14">
        <v>350</v>
      </c>
      <c r="AG25" s="29"/>
      <c r="AH25" s="14">
        <v>875</v>
      </c>
      <c r="AI25" s="14">
        <v>350</v>
      </c>
      <c r="AJ25" s="29"/>
      <c r="AK25" s="14">
        <v>875</v>
      </c>
      <c r="AL25" s="14">
        <v>350</v>
      </c>
      <c r="AM25" s="29"/>
      <c r="AN25" s="14">
        <v>875</v>
      </c>
    </row>
    <row r="26" spans="1:40" x14ac:dyDescent="0.2">
      <c r="A26" s="4" t="s">
        <v>56</v>
      </c>
      <c r="B26" s="14">
        <v>256.75</v>
      </c>
      <c r="C26" s="29"/>
      <c r="D26" s="14">
        <v>769.43</v>
      </c>
      <c r="E26" s="14">
        <v>261.89</v>
      </c>
      <c r="F26" s="29"/>
      <c r="G26" s="14">
        <v>784.81</v>
      </c>
      <c r="H26" s="14">
        <v>267.12</v>
      </c>
      <c r="I26" s="29"/>
      <c r="J26" s="14">
        <v>800.51</v>
      </c>
      <c r="K26" s="75"/>
      <c r="L26" s="14">
        <v>257</v>
      </c>
      <c r="M26" s="29"/>
      <c r="N26" s="14">
        <v>923</v>
      </c>
      <c r="O26" s="14">
        <v>257</v>
      </c>
      <c r="P26" s="29"/>
      <c r="Q26" s="14">
        <v>923</v>
      </c>
      <c r="R26" s="14">
        <v>257</v>
      </c>
      <c r="S26" s="29"/>
      <c r="T26" s="14">
        <v>923</v>
      </c>
      <c r="U26" s="75"/>
      <c r="V26" s="14">
        <v>425</v>
      </c>
      <c r="W26" s="29"/>
      <c r="X26" s="14">
        <v>1300</v>
      </c>
      <c r="Y26" s="14">
        <v>425</v>
      </c>
      <c r="Z26" s="29"/>
      <c r="AA26" s="14">
        <v>1300</v>
      </c>
      <c r="AB26" s="14">
        <v>446</v>
      </c>
      <c r="AC26" s="29"/>
      <c r="AD26" s="14">
        <v>1365</v>
      </c>
      <c r="AE26" s="75"/>
      <c r="AF26" s="14">
        <v>400</v>
      </c>
      <c r="AG26" s="29"/>
      <c r="AH26" s="14">
        <v>1075</v>
      </c>
      <c r="AI26" s="14">
        <v>400</v>
      </c>
      <c r="AJ26" s="29"/>
      <c r="AK26" s="14">
        <v>1075</v>
      </c>
      <c r="AL26" s="14">
        <v>400</v>
      </c>
      <c r="AM26" s="29"/>
      <c r="AN26" s="14">
        <v>1075</v>
      </c>
    </row>
    <row r="27" spans="1:40" ht="15" thickBot="1" x14ac:dyDescent="0.25">
      <c r="A27" s="23" t="s">
        <v>57</v>
      </c>
      <c r="B27" s="31">
        <v>256.75</v>
      </c>
      <c r="C27" s="32"/>
      <c r="D27" s="31">
        <v>524.95000000000005</v>
      </c>
      <c r="E27" s="31">
        <v>261.89</v>
      </c>
      <c r="F27" s="32"/>
      <c r="G27" s="31">
        <v>535.45000000000005</v>
      </c>
      <c r="H27" s="31">
        <v>267.12</v>
      </c>
      <c r="I27" s="32"/>
      <c r="J27" s="31">
        <v>546.16</v>
      </c>
      <c r="K27" s="75"/>
      <c r="L27" s="31">
        <v>257</v>
      </c>
      <c r="M27" s="32"/>
      <c r="N27" s="31">
        <v>708.75</v>
      </c>
      <c r="O27" s="31">
        <v>257</v>
      </c>
      <c r="P27" s="32"/>
      <c r="Q27" s="31">
        <v>708.75</v>
      </c>
      <c r="R27" s="31">
        <v>257</v>
      </c>
      <c r="S27" s="32"/>
      <c r="T27" s="31">
        <v>708.75</v>
      </c>
      <c r="U27" s="75"/>
      <c r="V27" s="31">
        <v>425</v>
      </c>
      <c r="W27" s="32"/>
      <c r="X27" s="31">
        <v>867</v>
      </c>
      <c r="Y27" s="31">
        <v>425</v>
      </c>
      <c r="Z27" s="32"/>
      <c r="AA27" s="31">
        <v>867</v>
      </c>
      <c r="AB27" s="31">
        <v>446</v>
      </c>
      <c r="AC27" s="32"/>
      <c r="AD27" s="31">
        <v>910</v>
      </c>
      <c r="AE27" s="75"/>
      <c r="AF27" s="31">
        <v>250</v>
      </c>
      <c r="AG27" s="32"/>
      <c r="AH27" s="31">
        <v>575</v>
      </c>
      <c r="AI27" s="31">
        <v>250</v>
      </c>
      <c r="AJ27" s="32"/>
      <c r="AK27" s="31">
        <v>575</v>
      </c>
      <c r="AL27" s="31">
        <v>250</v>
      </c>
      <c r="AM27" s="32"/>
      <c r="AN27" s="31">
        <v>575</v>
      </c>
    </row>
    <row r="28" spans="1:40" ht="15.75" thickBot="1" x14ac:dyDescent="0.3">
      <c r="A28" s="228" t="s">
        <v>58</v>
      </c>
      <c r="B28" s="234"/>
      <c r="C28" s="229"/>
      <c r="D28" s="235"/>
      <c r="E28" s="232"/>
      <c r="F28" s="232"/>
      <c r="G28" s="232"/>
      <c r="H28" s="231"/>
      <c r="I28" s="232"/>
      <c r="J28" s="233"/>
      <c r="K28" s="69"/>
      <c r="L28" s="231"/>
      <c r="M28" s="232"/>
      <c r="N28" s="232"/>
      <c r="O28" s="232"/>
      <c r="P28" s="232"/>
      <c r="Q28" s="232"/>
      <c r="R28" s="231"/>
      <c r="S28" s="232"/>
      <c r="T28" s="233"/>
      <c r="U28" s="69"/>
      <c r="V28" s="231"/>
      <c r="W28" s="232"/>
      <c r="X28" s="232"/>
      <c r="Y28" s="232"/>
      <c r="Z28" s="232"/>
      <c r="AA28" s="232"/>
      <c r="AB28" s="231"/>
      <c r="AC28" s="232"/>
      <c r="AD28" s="233"/>
      <c r="AE28" s="69"/>
      <c r="AF28" s="231"/>
      <c r="AG28" s="232"/>
      <c r="AH28" s="232"/>
      <c r="AI28" s="232"/>
      <c r="AJ28" s="232"/>
      <c r="AK28" s="232"/>
      <c r="AL28" s="231"/>
      <c r="AM28" s="232"/>
      <c r="AN28" s="233"/>
    </row>
    <row r="29" spans="1:40" ht="15" x14ac:dyDescent="0.25">
      <c r="A29" s="45" t="s">
        <v>87</v>
      </c>
      <c r="B29" s="10">
        <v>504</v>
      </c>
      <c r="C29" s="28"/>
      <c r="D29" s="10">
        <v>1048.8599999999999</v>
      </c>
      <c r="E29" s="10">
        <v>514.08000000000004</v>
      </c>
      <c r="F29" s="28"/>
      <c r="G29" s="10">
        <v>1069.8399999999999</v>
      </c>
      <c r="H29" s="10">
        <v>524.36</v>
      </c>
      <c r="I29" s="28"/>
      <c r="J29" s="10">
        <v>1091.24</v>
      </c>
      <c r="K29" s="75"/>
      <c r="L29" s="10">
        <v>282</v>
      </c>
      <c r="M29" s="28"/>
      <c r="N29" s="10">
        <v>1114</v>
      </c>
      <c r="O29" s="10">
        <v>282</v>
      </c>
      <c r="P29" s="28"/>
      <c r="Q29" s="10">
        <v>1114</v>
      </c>
      <c r="R29" s="10">
        <v>282</v>
      </c>
      <c r="S29" s="28"/>
      <c r="T29" s="10">
        <v>1114</v>
      </c>
      <c r="U29" s="75"/>
      <c r="V29" s="10">
        <v>340</v>
      </c>
      <c r="W29" s="28"/>
      <c r="X29" s="10">
        <v>773</v>
      </c>
      <c r="Y29" s="10">
        <v>340</v>
      </c>
      <c r="Z29" s="28"/>
      <c r="AA29" s="10">
        <v>773</v>
      </c>
      <c r="AB29" s="10">
        <v>357</v>
      </c>
      <c r="AC29" s="28"/>
      <c r="AD29" s="10">
        <v>812</v>
      </c>
      <c r="AE29" s="75"/>
      <c r="AF29" s="10">
        <v>300</v>
      </c>
      <c r="AG29" s="28"/>
      <c r="AH29" s="10">
        <v>935</v>
      </c>
      <c r="AI29" s="10">
        <v>300</v>
      </c>
      <c r="AJ29" s="28"/>
      <c r="AK29" s="10">
        <v>935</v>
      </c>
      <c r="AL29" s="10">
        <v>300</v>
      </c>
      <c r="AM29" s="28"/>
      <c r="AN29" s="10">
        <v>935</v>
      </c>
    </row>
    <row r="30" spans="1:40" ht="15" x14ac:dyDescent="0.25">
      <c r="A30" s="45" t="s">
        <v>88</v>
      </c>
      <c r="B30" s="14">
        <v>504</v>
      </c>
      <c r="C30" s="29"/>
      <c r="D30" s="14">
        <v>1084.8</v>
      </c>
      <c r="E30" s="14">
        <v>514.08000000000004</v>
      </c>
      <c r="F30" s="29"/>
      <c r="G30" s="14">
        <v>1106.5</v>
      </c>
      <c r="H30" s="14">
        <v>524.36</v>
      </c>
      <c r="I30" s="29"/>
      <c r="J30" s="14">
        <v>1128.6300000000001</v>
      </c>
      <c r="K30" s="75"/>
      <c r="L30" s="14">
        <v>282</v>
      </c>
      <c r="M30" s="29"/>
      <c r="N30" s="14">
        <v>1255.75</v>
      </c>
      <c r="O30" s="14">
        <v>282</v>
      </c>
      <c r="P30" s="29"/>
      <c r="Q30" s="14">
        <v>1255.75</v>
      </c>
      <c r="R30" s="14">
        <v>282</v>
      </c>
      <c r="S30" s="29"/>
      <c r="T30" s="14">
        <v>1255.75</v>
      </c>
      <c r="U30" s="75"/>
      <c r="V30" s="14">
        <v>340</v>
      </c>
      <c r="W30" s="29" t="s">
        <v>103</v>
      </c>
      <c r="X30" s="14">
        <v>1289</v>
      </c>
      <c r="Y30" s="14">
        <v>340</v>
      </c>
      <c r="Z30" s="29"/>
      <c r="AA30" s="14">
        <v>1289</v>
      </c>
      <c r="AB30" s="14">
        <v>357</v>
      </c>
      <c r="AC30" s="29"/>
      <c r="AD30" s="14">
        <v>1353</v>
      </c>
      <c r="AE30" s="75"/>
      <c r="AF30" s="14">
        <v>300</v>
      </c>
      <c r="AG30" s="29"/>
      <c r="AH30" s="14">
        <v>805</v>
      </c>
      <c r="AI30" s="14">
        <v>300</v>
      </c>
      <c r="AJ30" s="29"/>
      <c r="AK30" s="14">
        <v>805</v>
      </c>
      <c r="AL30" s="14">
        <v>300</v>
      </c>
      <c r="AM30" s="29"/>
      <c r="AN30" s="14">
        <v>805</v>
      </c>
    </row>
    <row r="31" spans="1:40" ht="15.75" thickBot="1" x14ac:dyDescent="0.3">
      <c r="A31" s="46" t="s">
        <v>89</v>
      </c>
      <c r="B31" s="31">
        <v>504</v>
      </c>
      <c r="C31" s="32"/>
      <c r="D31" s="31">
        <v>1359.81</v>
      </c>
      <c r="E31" s="31">
        <v>514.08000000000004</v>
      </c>
      <c r="F31" s="32"/>
      <c r="G31" s="31">
        <v>1387.01</v>
      </c>
      <c r="H31" s="31">
        <v>524.36</v>
      </c>
      <c r="I31" s="32"/>
      <c r="J31" s="31">
        <v>1414.75</v>
      </c>
      <c r="K31" s="75"/>
      <c r="L31" s="31">
        <v>282</v>
      </c>
      <c r="M31" s="32"/>
      <c r="N31" s="31">
        <v>2072.5</v>
      </c>
      <c r="O31" s="31">
        <v>282</v>
      </c>
      <c r="P31" s="32"/>
      <c r="Q31" s="31">
        <v>1840.5</v>
      </c>
      <c r="R31" s="31">
        <v>282</v>
      </c>
      <c r="S31" s="32"/>
      <c r="T31" s="31">
        <v>1840.5</v>
      </c>
      <c r="U31" s="75"/>
      <c r="V31" s="31">
        <v>340</v>
      </c>
      <c r="W31" s="32"/>
      <c r="X31" s="31">
        <v>1821</v>
      </c>
      <c r="Y31" s="31">
        <v>340</v>
      </c>
      <c r="Z31" s="32"/>
      <c r="AA31" s="31">
        <v>1821</v>
      </c>
      <c r="AB31" s="31">
        <v>357</v>
      </c>
      <c r="AC31" s="32"/>
      <c r="AD31" s="31">
        <v>1912</v>
      </c>
      <c r="AE31" s="75"/>
      <c r="AF31" s="31">
        <v>400</v>
      </c>
      <c r="AG31" s="32"/>
      <c r="AH31" s="31">
        <v>1325</v>
      </c>
      <c r="AI31" s="31">
        <v>400</v>
      </c>
      <c r="AJ31" s="32"/>
      <c r="AK31" s="31">
        <v>1325</v>
      </c>
      <c r="AL31" s="31">
        <v>400</v>
      </c>
      <c r="AM31" s="32"/>
      <c r="AN31" s="31">
        <v>1325</v>
      </c>
    </row>
    <row r="32" spans="1:40" ht="15.75" thickBot="1" x14ac:dyDescent="0.3">
      <c r="A32" s="228" t="s">
        <v>68</v>
      </c>
      <c r="B32" s="234"/>
      <c r="C32" s="229"/>
      <c r="D32" s="234"/>
      <c r="E32" s="232"/>
      <c r="F32" s="232"/>
      <c r="G32" s="232"/>
      <c r="H32" s="231"/>
      <c r="I32" s="232"/>
      <c r="J32" s="233"/>
      <c r="K32" s="69"/>
      <c r="L32" s="231"/>
      <c r="M32" s="232"/>
      <c r="N32" s="232"/>
      <c r="O32" s="232"/>
      <c r="P32" s="232"/>
      <c r="Q32" s="232"/>
      <c r="R32" s="231"/>
      <c r="S32" s="232"/>
      <c r="T32" s="233"/>
      <c r="U32" s="69"/>
      <c r="V32" s="231"/>
      <c r="W32" s="232"/>
      <c r="X32" s="232"/>
      <c r="Y32" s="232"/>
      <c r="Z32" s="232"/>
      <c r="AA32" s="232"/>
      <c r="AB32" s="231"/>
      <c r="AC32" s="232"/>
      <c r="AD32" s="233"/>
      <c r="AE32" s="69"/>
      <c r="AF32" s="231"/>
      <c r="AG32" s="232"/>
      <c r="AH32" s="232"/>
      <c r="AI32" s="232"/>
      <c r="AJ32" s="232"/>
      <c r="AK32" s="232"/>
      <c r="AL32" s="231"/>
      <c r="AM32" s="232"/>
      <c r="AN32" s="233"/>
    </row>
    <row r="33" spans="1:40" x14ac:dyDescent="0.2">
      <c r="A33" s="21" t="s">
        <v>59</v>
      </c>
      <c r="B33" s="10">
        <v>374.75</v>
      </c>
      <c r="C33" s="28"/>
      <c r="D33" s="10">
        <v>759.4</v>
      </c>
      <c r="E33" s="10">
        <v>382.25</v>
      </c>
      <c r="F33" s="28"/>
      <c r="G33" s="10">
        <v>774.59</v>
      </c>
      <c r="H33" s="10">
        <v>389.89</v>
      </c>
      <c r="I33" s="28"/>
      <c r="J33" s="10">
        <v>790.08</v>
      </c>
      <c r="K33" s="75"/>
      <c r="L33" s="10">
        <v>282</v>
      </c>
      <c r="M33" s="28"/>
      <c r="N33" s="10">
        <v>1114</v>
      </c>
      <c r="O33" s="10">
        <v>282</v>
      </c>
      <c r="P33" s="28"/>
      <c r="Q33" s="10">
        <v>1114</v>
      </c>
      <c r="R33" s="10">
        <v>282</v>
      </c>
      <c r="S33" s="28"/>
      <c r="T33" s="10">
        <v>1114</v>
      </c>
      <c r="U33" s="75"/>
      <c r="V33" s="10">
        <v>425</v>
      </c>
      <c r="W33" s="28"/>
      <c r="X33" s="10">
        <v>911</v>
      </c>
      <c r="Y33" s="10">
        <v>425</v>
      </c>
      <c r="Z33" s="28"/>
      <c r="AA33" s="10">
        <v>911</v>
      </c>
      <c r="AB33" s="10">
        <v>446</v>
      </c>
      <c r="AC33" s="28"/>
      <c r="AD33" s="10">
        <v>957</v>
      </c>
      <c r="AE33" s="75"/>
      <c r="AF33" s="10">
        <v>300</v>
      </c>
      <c r="AG33" s="28"/>
      <c r="AH33" s="10">
        <v>985</v>
      </c>
      <c r="AI33" s="10">
        <v>300</v>
      </c>
      <c r="AJ33" s="28"/>
      <c r="AK33" s="10">
        <v>985</v>
      </c>
      <c r="AL33" s="10">
        <v>300</v>
      </c>
      <c r="AM33" s="28"/>
      <c r="AN33" s="10">
        <v>985</v>
      </c>
    </row>
    <row r="34" spans="1:40" x14ac:dyDescent="0.2">
      <c r="A34" s="4" t="s">
        <v>60</v>
      </c>
      <c r="B34" s="10">
        <v>374.75</v>
      </c>
      <c r="C34" s="29"/>
      <c r="D34" s="14">
        <v>1108.33</v>
      </c>
      <c r="E34" s="10">
        <v>382.25</v>
      </c>
      <c r="F34" s="29"/>
      <c r="G34" s="14">
        <v>1130.49</v>
      </c>
      <c r="H34" s="10">
        <v>389.89</v>
      </c>
      <c r="I34" s="29"/>
      <c r="J34" s="14">
        <v>1153.0999999999999</v>
      </c>
      <c r="K34" s="75"/>
      <c r="L34" s="14">
        <v>282</v>
      </c>
      <c r="M34" s="29"/>
      <c r="N34" s="14">
        <v>1276.5</v>
      </c>
      <c r="O34" s="14">
        <v>282</v>
      </c>
      <c r="P34" s="29"/>
      <c r="Q34" s="14">
        <v>1276.5</v>
      </c>
      <c r="R34" s="14">
        <v>282</v>
      </c>
      <c r="S34" s="29"/>
      <c r="T34" s="14">
        <v>1276.5</v>
      </c>
      <c r="U34" s="75"/>
      <c r="V34" s="14">
        <v>425</v>
      </c>
      <c r="W34" s="29"/>
      <c r="X34" s="14">
        <v>1139</v>
      </c>
      <c r="Y34" s="14">
        <v>425</v>
      </c>
      <c r="Z34" s="29"/>
      <c r="AA34" s="14">
        <v>1139</v>
      </c>
      <c r="AB34" s="14">
        <v>446</v>
      </c>
      <c r="AC34" s="29"/>
      <c r="AD34" s="14">
        <v>1196</v>
      </c>
      <c r="AE34" s="75"/>
      <c r="AF34" s="14">
        <v>350</v>
      </c>
      <c r="AG34" s="29"/>
      <c r="AH34" s="14">
        <v>1060</v>
      </c>
      <c r="AI34" s="14">
        <v>350</v>
      </c>
      <c r="AJ34" s="29"/>
      <c r="AK34" s="14">
        <v>1060</v>
      </c>
      <c r="AL34" s="14">
        <v>350</v>
      </c>
      <c r="AM34" s="29"/>
      <c r="AN34" s="14">
        <v>1060</v>
      </c>
    </row>
    <row r="35" spans="1:40" x14ac:dyDescent="0.2">
      <c r="A35" s="4" t="s">
        <v>61</v>
      </c>
      <c r="B35" s="10">
        <v>374.75</v>
      </c>
      <c r="C35" s="29"/>
      <c r="D35" s="14">
        <v>821.9</v>
      </c>
      <c r="E35" s="10">
        <v>382.25</v>
      </c>
      <c r="F35" s="29"/>
      <c r="G35" s="14">
        <v>838.34</v>
      </c>
      <c r="H35" s="10">
        <v>389.89</v>
      </c>
      <c r="I35" s="29"/>
      <c r="J35" s="14">
        <v>855.1</v>
      </c>
      <c r="K35" s="75"/>
      <c r="L35" s="14">
        <v>282</v>
      </c>
      <c r="M35" s="29"/>
      <c r="N35" s="14">
        <v>1114</v>
      </c>
      <c r="O35" s="14">
        <v>282</v>
      </c>
      <c r="P35" s="29"/>
      <c r="Q35" s="14">
        <v>1114</v>
      </c>
      <c r="R35" s="14">
        <v>282</v>
      </c>
      <c r="S35" s="29"/>
      <c r="T35" s="14">
        <v>1114</v>
      </c>
      <c r="U35" s="75"/>
      <c r="V35" s="14">
        <v>425</v>
      </c>
      <c r="W35" s="29"/>
      <c r="X35" s="14">
        <v>1081</v>
      </c>
      <c r="Y35" s="14">
        <v>425</v>
      </c>
      <c r="Z35" s="29"/>
      <c r="AA35" s="14">
        <v>1081</v>
      </c>
      <c r="AB35" s="14">
        <v>446</v>
      </c>
      <c r="AC35" s="29"/>
      <c r="AD35" s="14">
        <v>1135</v>
      </c>
      <c r="AE35" s="75"/>
      <c r="AF35" s="14">
        <v>300</v>
      </c>
      <c r="AG35" s="29"/>
      <c r="AH35" s="14">
        <v>785</v>
      </c>
      <c r="AI35" s="14">
        <v>300</v>
      </c>
      <c r="AJ35" s="29"/>
      <c r="AK35" s="14">
        <v>785</v>
      </c>
      <c r="AL35" s="14">
        <v>300</v>
      </c>
      <c r="AM35" s="29"/>
      <c r="AN35" s="14">
        <v>785</v>
      </c>
    </row>
    <row r="36" spans="1:40" x14ac:dyDescent="0.2">
      <c r="A36" s="4" t="s">
        <v>62</v>
      </c>
      <c r="B36" s="10">
        <v>374.75</v>
      </c>
      <c r="C36" s="29"/>
      <c r="D36" s="14">
        <v>1108.33</v>
      </c>
      <c r="E36" s="10">
        <v>382.25</v>
      </c>
      <c r="F36" s="29"/>
      <c r="G36" s="14">
        <v>1130.49</v>
      </c>
      <c r="H36" s="10">
        <v>389.89</v>
      </c>
      <c r="I36" s="29"/>
      <c r="J36" s="14">
        <v>1153.0999999999999</v>
      </c>
      <c r="K36" s="75"/>
      <c r="L36" s="14">
        <v>282</v>
      </c>
      <c r="M36" s="29"/>
      <c r="N36" s="14">
        <v>1207.75</v>
      </c>
      <c r="O36" s="14">
        <v>282</v>
      </c>
      <c r="P36" s="29"/>
      <c r="Q36" s="14">
        <v>1207.75</v>
      </c>
      <c r="R36" s="14">
        <v>282</v>
      </c>
      <c r="S36" s="29"/>
      <c r="T36" s="14">
        <v>1207.75</v>
      </c>
      <c r="U36" s="75"/>
      <c r="V36" s="14">
        <v>425</v>
      </c>
      <c r="W36" s="29"/>
      <c r="X36" s="14">
        <v>1139</v>
      </c>
      <c r="Y36" s="14">
        <v>425</v>
      </c>
      <c r="Z36" s="29"/>
      <c r="AA36" s="14">
        <v>1139</v>
      </c>
      <c r="AB36" s="14">
        <v>446</v>
      </c>
      <c r="AC36" s="29"/>
      <c r="AD36" s="14">
        <v>1196</v>
      </c>
      <c r="AE36" s="75"/>
      <c r="AF36" s="14">
        <v>350</v>
      </c>
      <c r="AG36" s="29"/>
      <c r="AH36" s="14">
        <v>870</v>
      </c>
      <c r="AI36" s="14">
        <v>350</v>
      </c>
      <c r="AJ36" s="29"/>
      <c r="AK36" s="14">
        <v>870</v>
      </c>
      <c r="AL36" s="14">
        <v>350</v>
      </c>
      <c r="AM36" s="29"/>
      <c r="AN36" s="14">
        <v>870</v>
      </c>
    </row>
    <row r="37" spans="1:40" x14ac:dyDescent="0.2">
      <c r="A37" s="4" t="s">
        <v>63</v>
      </c>
      <c r="B37" s="10">
        <v>374.75</v>
      </c>
      <c r="C37" s="29"/>
      <c r="D37" s="14">
        <v>1108.33</v>
      </c>
      <c r="E37" s="10">
        <v>382.25</v>
      </c>
      <c r="F37" s="29"/>
      <c r="G37" s="14">
        <v>1130.49</v>
      </c>
      <c r="H37" s="10">
        <v>389.89</v>
      </c>
      <c r="I37" s="29"/>
      <c r="J37" s="14">
        <v>1153.0999999999999</v>
      </c>
      <c r="K37" s="75"/>
      <c r="L37" s="14">
        <v>282</v>
      </c>
      <c r="M37" s="29"/>
      <c r="N37" s="14">
        <v>1207.75</v>
      </c>
      <c r="O37" s="14">
        <v>282</v>
      </c>
      <c r="P37" s="29"/>
      <c r="Q37" s="14">
        <v>1207.75</v>
      </c>
      <c r="R37" s="14">
        <v>282</v>
      </c>
      <c r="S37" s="29"/>
      <c r="T37" s="14">
        <v>1207.75</v>
      </c>
      <c r="U37" s="75"/>
      <c r="V37" s="14">
        <v>425</v>
      </c>
      <c r="W37" s="29"/>
      <c r="X37" s="14">
        <v>1139</v>
      </c>
      <c r="Y37" s="14">
        <v>425</v>
      </c>
      <c r="Z37" s="29"/>
      <c r="AA37" s="14">
        <v>1139</v>
      </c>
      <c r="AB37" s="14">
        <v>446</v>
      </c>
      <c r="AC37" s="29"/>
      <c r="AD37" s="14">
        <v>1196</v>
      </c>
      <c r="AE37" s="75"/>
      <c r="AF37" s="14">
        <v>350</v>
      </c>
      <c r="AG37" s="29"/>
      <c r="AH37" s="14">
        <v>870</v>
      </c>
      <c r="AI37" s="14">
        <v>350</v>
      </c>
      <c r="AJ37" s="29"/>
      <c r="AK37" s="14">
        <v>870</v>
      </c>
      <c r="AL37" s="14">
        <v>350</v>
      </c>
      <c r="AM37" s="29"/>
      <c r="AN37" s="14">
        <v>870</v>
      </c>
    </row>
    <row r="38" spans="1:40" x14ac:dyDescent="0.2">
      <c r="A38" s="4" t="s">
        <v>64</v>
      </c>
      <c r="B38" s="10">
        <v>374.75</v>
      </c>
      <c r="C38" s="29"/>
      <c r="D38" s="14">
        <v>1108.33</v>
      </c>
      <c r="E38" s="10">
        <v>382.25</v>
      </c>
      <c r="F38" s="29"/>
      <c r="G38" s="14">
        <v>1130.49</v>
      </c>
      <c r="H38" s="10">
        <v>389.89</v>
      </c>
      <c r="I38" s="29"/>
      <c r="J38" s="14">
        <v>1153.0999999999999</v>
      </c>
      <c r="K38" s="75"/>
      <c r="L38" s="14">
        <v>282</v>
      </c>
      <c r="M38" s="29"/>
      <c r="N38" s="14">
        <v>1207.75</v>
      </c>
      <c r="O38" s="14">
        <v>282</v>
      </c>
      <c r="P38" s="29"/>
      <c r="Q38" s="14">
        <v>1207.75</v>
      </c>
      <c r="R38" s="14">
        <v>282</v>
      </c>
      <c r="S38" s="29"/>
      <c r="T38" s="14">
        <v>1207.75</v>
      </c>
      <c r="U38" s="75"/>
      <c r="V38" s="14">
        <v>425</v>
      </c>
      <c r="W38" s="29"/>
      <c r="X38" s="14">
        <v>1139</v>
      </c>
      <c r="Y38" s="14">
        <v>425</v>
      </c>
      <c r="Z38" s="29"/>
      <c r="AA38" s="14">
        <v>1139</v>
      </c>
      <c r="AB38" s="14">
        <v>446</v>
      </c>
      <c r="AC38" s="29"/>
      <c r="AD38" s="14">
        <v>1196</v>
      </c>
      <c r="AE38" s="75"/>
      <c r="AF38" s="14">
        <v>350</v>
      </c>
      <c r="AG38" s="29"/>
      <c r="AH38" s="14">
        <v>870</v>
      </c>
      <c r="AI38" s="14">
        <v>350</v>
      </c>
      <c r="AJ38" s="29"/>
      <c r="AK38" s="14">
        <v>870</v>
      </c>
      <c r="AL38" s="14">
        <v>350</v>
      </c>
      <c r="AM38" s="29"/>
      <c r="AN38" s="14">
        <v>870</v>
      </c>
    </row>
    <row r="39" spans="1:40" x14ac:dyDescent="0.2">
      <c r="A39" s="4" t="s">
        <v>65</v>
      </c>
      <c r="B39" s="10">
        <v>374.75</v>
      </c>
      <c r="C39" s="29"/>
      <c r="D39" s="14">
        <v>926.65</v>
      </c>
      <c r="E39" s="10">
        <v>382.25</v>
      </c>
      <c r="F39" s="29"/>
      <c r="G39" s="14">
        <v>945.18</v>
      </c>
      <c r="H39" s="10">
        <v>389.89</v>
      </c>
      <c r="I39" s="29"/>
      <c r="J39" s="14">
        <v>964.09</v>
      </c>
      <c r="K39" s="75"/>
      <c r="L39" s="14">
        <v>282</v>
      </c>
      <c r="M39" s="29"/>
      <c r="N39" s="14">
        <v>1114</v>
      </c>
      <c r="O39" s="14">
        <v>282</v>
      </c>
      <c r="P39" s="29"/>
      <c r="Q39" s="14">
        <v>1114</v>
      </c>
      <c r="R39" s="14">
        <v>282</v>
      </c>
      <c r="S39" s="29"/>
      <c r="T39" s="14">
        <v>1114</v>
      </c>
      <c r="U39" s="75"/>
      <c r="V39" s="14">
        <v>425</v>
      </c>
      <c r="W39" s="29"/>
      <c r="X39" s="14">
        <v>917</v>
      </c>
      <c r="Y39" s="14">
        <v>425</v>
      </c>
      <c r="Z39" s="29"/>
      <c r="AA39" s="14">
        <v>917</v>
      </c>
      <c r="AB39" s="14">
        <v>446</v>
      </c>
      <c r="AC39" s="29"/>
      <c r="AD39" s="14">
        <v>963</v>
      </c>
      <c r="AE39" s="75"/>
      <c r="AF39" s="14">
        <v>350</v>
      </c>
      <c r="AG39" s="29"/>
      <c r="AH39" s="14">
        <v>735</v>
      </c>
      <c r="AI39" s="14">
        <v>350</v>
      </c>
      <c r="AJ39" s="29"/>
      <c r="AK39" s="14">
        <v>735</v>
      </c>
      <c r="AL39" s="14">
        <v>350</v>
      </c>
      <c r="AM39" s="29"/>
      <c r="AN39" s="14">
        <v>735</v>
      </c>
    </row>
    <row r="40" spans="1:40" x14ac:dyDescent="0.2">
      <c r="A40" s="4" t="s">
        <v>66</v>
      </c>
      <c r="B40" s="10">
        <v>374.75</v>
      </c>
      <c r="C40" s="29"/>
      <c r="D40" s="14">
        <v>926.65</v>
      </c>
      <c r="E40" s="10">
        <v>382.25</v>
      </c>
      <c r="F40" s="29"/>
      <c r="G40" s="14">
        <v>945.18</v>
      </c>
      <c r="H40" s="10">
        <v>389.89</v>
      </c>
      <c r="I40" s="29"/>
      <c r="J40" s="14">
        <v>964.09</v>
      </c>
      <c r="K40" s="75"/>
      <c r="L40" s="14">
        <v>282</v>
      </c>
      <c r="M40" s="29"/>
      <c r="N40" s="14">
        <v>1114</v>
      </c>
      <c r="O40" s="14">
        <v>282</v>
      </c>
      <c r="P40" s="29"/>
      <c r="Q40" s="14">
        <v>1114</v>
      </c>
      <c r="R40" s="14">
        <v>282</v>
      </c>
      <c r="S40" s="29"/>
      <c r="T40" s="14">
        <v>1114</v>
      </c>
      <c r="U40" s="75"/>
      <c r="V40" s="14">
        <v>425</v>
      </c>
      <c r="W40" s="29"/>
      <c r="X40" s="14">
        <v>917</v>
      </c>
      <c r="Y40" s="14">
        <v>425</v>
      </c>
      <c r="Z40" s="29"/>
      <c r="AA40" s="14">
        <v>917</v>
      </c>
      <c r="AB40" s="14">
        <v>446</v>
      </c>
      <c r="AC40" s="29"/>
      <c r="AD40" s="14">
        <v>963</v>
      </c>
      <c r="AE40" s="75"/>
      <c r="AF40" s="14">
        <v>350</v>
      </c>
      <c r="AG40" s="29"/>
      <c r="AH40" s="14">
        <v>735</v>
      </c>
      <c r="AI40" s="14">
        <v>350</v>
      </c>
      <c r="AJ40" s="29"/>
      <c r="AK40" s="14">
        <v>735</v>
      </c>
      <c r="AL40" s="14">
        <v>350</v>
      </c>
      <c r="AM40" s="29"/>
      <c r="AN40" s="14">
        <v>735</v>
      </c>
    </row>
    <row r="41" spans="1:40" ht="15" thickBot="1" x14ac:dyDescent="0.25">
      <c r="A41" s="23" t="s">
        <v>67</v>
      </c>
      <c r="B41" s="10">
        <v>374.75</v>
      </c>
      <c r="C41" s="32"/>
      <c r="D41" s="31">
        <v>1154.06</v>
      </c>
      <c r="E41" s="10">
        <v>382.25</v>
      </c>
      <c r="F41" s="32"/>
      <c r="G41" s="31">
        <v>1177.1400000000001</v>
      </c>
      <c r="H41" s="10">
        <v>389.89</v>
      </c>
      <c r="I41" s="32"/>
      <c r="J41" s="31">
        <v>1200.69</v>
      </c>
      <c r="K41" s="75"/>
      <c r="L41" s="31">
        <v>282</v>
      </c>
      <c r="M41" s="32"/>
      <c r="N41" s="31">
        <v>1438.75</v>
      </c>
      <c r="O41" s="31">
        <v>282</v>
      </c>
      <c r="P41" s="32"/>
      <c r="Q41" s="31">
        <v>1438.75</v>
      </c>
      <c r="R41" s="31">
        <v>282</v>
      </c>
      <c r="S41" s="32"/>
      <c r="T41" s="31">
        <v>1438.75</v>
      </c>
      <c r="U41" s="75"/>
      <c r="V41" s="31">
        <v>425</v>
      </c>
      <c r="W41" s="32"/>
      <c r="X41" s="31">
        <v>1103</v>
      </c>
      <c r="Y41" s="31">
        <v>425</v>
      </c>
      <c r="Z41" s="32"/>
      <c r="AA41" s="31">
        <v>1103</v>
      </c>
      <c r="AB41" s="31">
        <v>446</v>
      </c>
      <c r="AC41" s="32"/>
      <c r="AD41" s="31">
        <v>1158</v>
      </c>
      <c r="AE41" s="75"/>
      <c r="AF41" s="31">
        <v>350</v>
      </c>
      <c r="AG41" s="32"/>
      <c r="AH41" s="31">
        <v>870</v>
      </c>
      <c r="AI41" s="31">
        <v>350</v>
      </c>
      <c r="AJ41" s="32"/>
      <c r="AK41" s="31">
        <v>870</v>
      </c>
      <c r="AL41" s="31">
        <v>350</v>
      </c>
      <c r="AM41" s="32"/>
      <c r="AN41" s="31">
        <v>870</v>
      </c>
    </row>
    <row r="42" spans="1:40" ht="15.75" thickBot="1" x14ac:dyDescent="0.3">
      <c r="A42" s="228" t="s">
        <v>69</v>
      </c>
      <c r="B42" s="234"/>
      <c r="C42" s="229"/>
      <c r="D42" s="234"/>
      <c r="E42" s="236"/>
      <c r="F42" s="237"/>
      <c r="G42" s="238"/>
      <c r="H42" s="231"/>
      <c r="I42" s="232"/>
      <c r="J42" s="233"/>
      <c r="K42" s="69"/>
      <c r="L42" s="231"/>
      <c r="M42" s="232"/>
      <c r="N42" s="232"/>
      <c r="O42" s="236"/>
      <c r="P42" s="237"/>
      <c r="Q42" s="238"/>
      <c r="R42" s="231"/>
      <c r="S42" s="232"/>
      <c r="T42" s="233"/>
      <c r="U42" s="69"/>
      <c r="V42" s="231"/>
      <c r="W42" s="232"/>
      <c r="X42" s="232"/>
      <c r="Y42" s="236"/>
      <c r="Z42" s="237"/>
      <c r="AA42" s="238"/>
      <c r="AB42" s="231"/>
      <c r="AC42" s="232"/>
      <c r="AD42" s="233"/>
      <c r="AE42" s="69"/>
      <c r="AF42" s="231"/>
      <c r="AG42" s="232"/>
      <c r="AH42" s="232"/>
      <c r="AI42" s="236"/>
      <c r="AJ42" s="237"/>
      <c r="AK42" s="238"/>
      <c r="AL42" s="231"/>
      <c r="AM42" s="232"/>
      <c r="AN42" s="233"/>
    </row>
    <row r="43" spans="1:40" x14ac:dyDescent="0.2">
      <c r="A43" s="21" t="s">
        <v>15</v>
      </c>
      <c r="B43" s="10">
        <v>497.5</v>
      </c>
      <c r="C43" s="28"/>
      <c r="D43" s="10">
        <v>1276.74</v>
      </c>
      <c r="E43" s="10">
        <v>507.45</v>
      </c>
      <c r="F43" s="28"/>
      <c r="G43" s="10">
        <v>1302.27</v>
      </c>
      <c r="H43" s="10">
        <v>517.6</v>
      </c>
      <c r="I43" s="28"/>
      <c r="J43" s="10">
        <v>1328.32</v>
      </c>
      <c r="K43" s="75"/>
      <c r="L43" s="10">
        <v>257</v>
      </c>
      <c r="M43" s="28"/>
      <c r="N43" s="10">
        <v>1093.5</v>
      </c>
      <c r="O43" s="10">
        <v>257</v>
      </c>
      <c r="P43" s="28"/>
      <c r="Q43" s="10">
        <v>1093.5</v>
      </c>
      <c r="R43" s="10">
        <v>257</v>
      </c>
      <c r="S43" s="28"/>
      <c r="T43" s="10">
        <v>1093.5</v>
      </c>
      <c r="U43" s="75"/>
      <c r="V43" s="10">
        <v>383</v>
      </c>
      <c r="W43" s="28"/>
      <c r="X43" s="10">
        <v>844</v>
      </c>
      <c r="Y43" s="10">
        <v>383</v>
      </c>
      <c r="Z43" s="28"/>
      <c r="AA43" s="10">
        <v>844</v>
      </c>
      <c r="AB43" s="10">
        <v>402</v>
      </c>
      <c r="AC43" s="28"/>
      <c r="AD43" s="10">
        <v>886</v>
      </c>
      <c r="AE43" s="75"/>
      <c r="AF43" s="10">
        <v>350</v>
      </c>
      <c r="AG43" s="28"/>
      <c r="AH43" s="10">
        <v>1115</v>
      </c>
      <c r="AI43" s="10">
        <v>350</v>
      </c>
      <c r="AJ43" s="28"/>
      <c r="AK43" s="10">
        <v>1115</v>
      </c>
      <c r="AL43" s="10">
        <v>350</v>
      </c>
      <c r="AM43" s="28"/>
      <c r="AN43" s="10">
        <v>1115</v>
      </c>
    </row>
    <row r="44" spans="1:40" x14ac:dyDescent="0.2">
      <c r="A44" s="22" t="s">
        <v>16</v>
      </c>
      <c r="B44" s="10">
        <v>497.5</v>
      </c>
      <c r="C44" s="29"/>
      <c r="D44" s="14">
        <v>1097.55</v>
      </c>
      <c r="E44" s="10">
        <v>507.45</v>
      </c>
      <c r="F44" s="29"/>
      <c r="G44" s="14">
        <v>1119.5</v>
      </c>
      <c r="H44" s="10">
        <v>517.6</v>
      </c>
      <c r="I44" s="29"/>
      <c r="J44" s="14">
        <v>1141.8900000000001</v>
      </c>
      <c r="K44" s="75"/>
      <c r="L44" s="10">
        <v>257</v>
      </c>
      <c r="M44" s="29"/>
      <c r="N44" s="14">
        <v>1031</v>
      </c>
      <c r="O44" s="1">
        <v>257</v>
      </c>
      <c r="P44" s="29"/>
      <c r="Q44" s="14">
        <v>1031</v>
      </c>
      <c r="R44" s="10">
        <v>257</v>
      </c>
      <c r="S44" s="29"/>
      <c r="T44" s="14">
        <v>1031</v>
      </c>
      <c r="U44" s="75"/>
      <c r="V44" s="10">
        <v>383</v>
      </c>
      <c r="W44" s="29"/>
      <c r="X44" s="14">
        <v>846</v>
      </c>
      <c r="Y44" s="1">
        <v>383</v>
      </c>
      <c r="Z44" s="29"/>
      <c r="AA44" s="14">
        <v>846</v>
      </c>
      <c r="AB44" s="10">
        <v>402</v>
      </c>
      <c r="AC44" s="29"/>
      <c r="AD44" s="14">
        <v>888</v>
      </c>
      <c r="AE44" s="75"/>
      <c r="AF44" s="10">
        <v>350</v>
      </c>
      <c r="AG44" s="29"/>
      <c r="AH44" s="14">
        <v>1115</v>
      </c>
      <c r="AI44" s="1">
        <v>350</v>
      </c>
      <c r="AJ44" s="29"/>
      <c r="AK44" s="14">
        <v>1115</v>
      </c>
      <c r="AL44" s="10">
        <v>350</v>
      </c>
      <c r="AM44" s="29"/>
      <c r="AN44" s="14">
        <v>1115</v>
      </c>
    </row>
    <row r="45" spans="1:40" x14ac:dyDescent="0.2">
      <c r="A45" s="22" t="s">
        <v>35</v>
      </c>
      <c r="B45" s="10">
        <v>497.5</v>
      </c>
      <c r="C45" s="29"/>
      <c r="D45" s="14">
        <v>1097.55</v>
      </c>
      <c r="E45" s="10">
        <v>507.45</v>
      </c>
      <c r="F45" s="29"/>
      <c r="G45" s="14">
        <v>1119.5</v>
      </c>
      <c r="H45" s="10">
        <v>517.6</v>
      </c>
      <c r="I45" s="29"/>
      <c r="J45" s="14">
        <v>1141.8900000000001</v>
      </c>
      <c r="K45" s="75"/>
      <c r="L45" s="10">
        <v>257</v>
      </c>
      <c r="M45" s="29"/>
      <c r="N45" s="14">
        <v>1031</v>
      </c>
      <c r="O45" s="1">
        <v>257</v>
      </c>
      <c r="P45" s="29"/>
      <c r="Q45" s="14">
        <v>1031</v>
      </c>
      <c r="R45" s="10">
        <v>257</v>
      </c>
      <c r="S45" s="29"/>
      <c r="T45" s="14">
        <v>1031</v>
      </c>
      <c r="U45" s="75"/>
      <c r="V45" s="10">
        <v>383</v>
      </c>
      <c r="W45" s="29"/>
      <c r="X45" s="14">
        <v>846</v>
      </c>
      <c r="Y45" s="1">
        <v>383</v>
      </c>
      <c r="Z45" s="29"/>
      <c r="AA45" s="14">
        <v>846</v>
      </c>
      <c r="AB45" s="10">
        <v>402</v>
      </c>
      <c r="AC45" s="29"/>
      <c r="AD45" s="14">
        <v>888</v>
      </c>
      <c r="AE45" s="75"/>
      <c r="AF45" s="10">
        <v>350</v>
      </c>
      <c r="AG45" s="29"/>
      <c r="AH45" s="14">
        <v>1115</v>
      </c>
      <c r="AI45" s="1">
        <v>350</v>
      </c>
      <c r="AJ45" s="29"/>
      <c r="AK45" s="14">
        <v>1115</v>
      </c>
      <c r="AL45" s="10">
        <v>350</v>
      </c>
      <c r="AM45" s="29"/>
      <c r="AN45" s="14">
        <v>1115</v>
      </c>
    </row>
    <row r="46" spans="1:40" x14ac:dyDescent="0.2">
      <c r="A46" s="22" t="s">
        <v>17</v>
      </c>
      <c r="B46" s="10">
        <v>497.5</v>
      </c>
      <c r="C46" s="29"/>
      <c r="D46" s="14">
        <v>1097.55</v>
      </c>
      <c r="E46" s="10">
        <v>507.45</v>
      </c>
      <c r="F46" s="29"/>
      <c r="G46" s="14">
        <v>1119.5</v>
      </c>
      <c r="H46" s="10">
        <v>517.6</v>
      </c>
      <c r="I46" s="29"/>
      <c r="J46" s="14">
        <v>1141.8900000000001</v>
      </c>
      <c r="K46" s="75"/>
      <c r="L46" s="10">
        <v>257</v>
      </c>
      <c r="M46" s="29"/>
      <c r="N46" s="14">
        <v>1031</v>
      </c>
      <c r="O46" s="1">
        <v>257</v>
      </c>
      <c r="P46" s="29"/>
      <c r="Q46" s="14">
        <v>1031</v>
      </c>
      <c r="R46" s="10">
        <v>257</v>
      </c>
      <c r="S46" s="29"/>
      <c r="T46" s="14">
        <v>1031</v>
      </c>
      <c r="U46" s="75"/>
      <c r="V46" s="10">
        <v>383</v>
      </c>
      <c r="W46" s="29"/>
      <c r="X46" s="14">
        <v>846</v>
      </c>
      <c r="Y46" s="1">
        <v>383</v>
      </c>
      <c r="Z46" s="29"/>
      <c r="AA46" s="14">
        <v>846</v>
      </c>
      <c r="AB46" s="10">
        <v>402</v>
      </c>
      <c r="AC46" s="29"/>
      <c r="AD46" s="14">
        <v>888</v>
      </c>
      <c r="AE46" s="75"/>
      <c r="AF46" s="10">
        <v>350</v>
      </c>
      <c r="AG46" s="29"/>
      <c r="AH46" s="14">
        <v>1115</v>
      </c>
      <c r="AI46" s="1">
        <v>350</v>
      </c>
      <c r="AJ46" s="29"/>
      <c r="AK46" s="14">
        <v>1115</v>
      </c>
      <c r="AL46" s="10">
        <v>350</v>
      </c>
      <c r="AM46" s="29"/>
      <c r="AN46" s="14">
        <v>1115</v>
      </c>
    </row>
    <row r="47" spans="1:40" x14ac:dyDescent="0.2">
      <c r="A47" s="22" t="s">
        <v>36</v>
      </c>
      <c r="B47" s="10">
        <v>497.5</v>
      </c>
      <c r="C47" s="29"/>
      <c r="D47" s="14">
        <v>1057.55</v>
      </c>
      <c r="E47" s="10">
        <v>507.45</v>
      </c>
      <c r="F47" s="29"/>
      <c r="G47" s="14">
        <v>1078.7</v>
      </c>
      <c r="H47" s="10">
        <v>517.6</v>
      </c>
      <c r="I47" s="29"/>
      <c r="J47" s="14">
        <v>1100.28</v>
      </c>
      <c r="K47" s="75"/>
      <c r="L47" s="10">
        <v>257</v>
      </c>
      <c r="M47" s="29"/>
      <c r="N47" s="14">
        <v>1031</v>
      </c>
      <c r="O47" s="1">
        <v>257</v>
      </c>
      <c r="P47" s="29"/>
      <c r="Q47" s="14">
        <v>1031</v>
      </c>
      <c r="R47" s="10">
        <v>257</v>
      </c>
      <c r="S47" s="29"/>
      <c r="T47" s="14">
        <v>1031</v>
      </c>
      <c r="U47" s="75"/>
      <c r="V47" s="10">
        <v>383</v>
      </c>
      <c r="W47" s="29"/>
      <c r="X47" s="14">
        <v>840</v>
      </c>
      <c r="Y47" s="1">
        <v>383</v>
      </c>
      <c r="Z47" s="29"/>
      <c r="AA47" s="14">
        <v>840</v>
      </c>
      <c r="AB47" s="10">
        <v>402</v>
      </c>
      <c r="AC47" s="29"/>
      <c r="AD47" s="14">
        <v>882</v>
      </c>
      <c r="AE47" s="75"/>
      <c r="AF47" s="10">
        <v>350</v>
      </c>
      <c r="AG47" s="29"/>
      <c r="AH47" s="14">
        <v>900</v>
      </c>
      <c r="AI47" s="1">
        <v>350</v>
      </c>
      <c r="AJ47" s="29"/>
      <c r="AK47" s="14">
        <v>900</v>
      </c>
      <c r="AL47" s="10">
        <v>350</v>
      </c>
      <c r="AM47" s="29"/>
      <c r="AN47" s="14">
        <v>900</v>
      </c>
    </row>
    <row r="48" spans="1:40" ht="15" thickBot="1" x14ac:dyDescent="0.25">
      <c r="A48" s="23" t="s">
        <v>18</v>
      </c>
      <c r="B48" s="10">
        <v>497.5</v>
      </c>
      <c r="C48" s="32"/>
      <c r="D48" s="31">
        <v>1316.13</v>
      </c>
      <c r="E48" s="10">
        <v>507.45</v>
      </c>
      <c r="F48" s="32"/>
      <c r="G48" s="31">
        <v>1342.45</v>
      </c>
      <c r="H48" s="10">
        <v>517.6</v>
      </c>
      <c r="I48" s="32"/>
      <c r="J48" s="31">
        <v>1369.3</v>
      </c>
      <c r="K48" s="75"/>
      <c r="L48" s="31">
        <v>257</v>
      </c>
      <c r="M48" s="32"/>
      <c r="N48" s="31">
        <v>1204</v>
      </c>
      <c r="O48" s="31">
        <v>257</v>
      </c>
      <c r="P48" s="32"/>
      <c r="Q48" s="31">
        <v>1204</v>
      </c>
      <c r="R48" s="31">
        <v>257</v>
      </c>
      <c r="S48" s="32"/>
      <c r="T48" s="31">
        <v>1204</v>
      </c>
      <c r="U48" s="75"/>
      <c r="V48" s="31">
        <v>383</v>
      </c>
      <c r="W48" s="32"/>
      <c r="X48" s="31">
        <v>1324</v>
      </c>
      <c r="Y48" s="31">
        <v>383</v>
      </c>
      <c r="Z48" s="32"/>
      <c r="AA48" s="31">
        <v>1324</v>
      </c>
      <c r="AB48" s="31">
        <v>402</v>
      </c>
      <c r="AC48" s="32"/>
      <c r="AD48" s="31">
        <v>1390</v>
      </c>
      <c r="AE48" s="75"/>
      <c r="AF48" s="31">
        <v>350</v>
      </c>
      <c r="AG48" s="32"/>
      <c r="AH48" s="31">
        <v>1110</v>
      </c>
      <c r="AI48" s="31">
        <v>350</v>
      </c>
      <c r="AJ48" s="32"/>
      <c r="AK48" s="31">
        <v>1110</v>
      </c>
      <c r="AL48" s="31">
        <v>350</v>
      </c>
      <c r="AM48" s="32"/>
      <c r="AN48" s="31">
        <v>1110</v>
      </c>
    </row>
    <row r="49" spans="1:40" ht="15.75" thickBot="1" x14ac:dyDescent="0.3">
      <c r="A49" s="228" t="s">
        <v>12</v>
      </c>
      <c r="B49" s="229"/>
      <c r="C49" s="229"/>
      <c r="D49" s="230"/>
      <c r="E49" s="232"/>
      <c r="F49" s="232"/>
      <c r="G49" s="232"/>
      <c r="H49" s="231"/>
      <c r="I49" s="232"/>
      <c r="J49" s="233"/>
      <c r="K49" s="69"/>
      <c r="L49" s="231"/>
      <c r="M49" s="232"/>
      <c r="N49" s="232"/>
      <c r="O49" s="232"/>
      <c r="P49" s="232"/>
      <c r="Q49" s="232"/>
      <c r="R49" s="231"/>
      <c r="S49" s="232"/>
      <c r="T49" s="233"/>
      <c r="U49" s="69"/>
      <c r="V49" s="231"/>
      <c r="W49" s="232"/>
      <c r="X49" s="232"/>
      <c r="Y49" s="232"/>
      <c r="Z49" s="232"/>
      <c r="AA49" s="232"/>
      <c r="AB49" s="231"/>
      <c r="AC49" s="232"/>
      <c r="AD49" s="233"/>
      <c r="AE49" s="69"/>
      <c r="AF49" s="231"/>
      <c r="AG49" s="232"/>
      <c r="AH49" s="232"/>
      <c r="AI49" s="232"/>
      <c r="AJ49" s="232"/>
      <c r="AK49" s="232"/>
      <c r="AL49" s="231"/>
      <c r="AM49" s="232"/>
      <c r="AN49" s="233"/>
    </row>
    <row r="50" spans="1:40" ht="15" x14ac:dyDescent="0.25">
      <c r="A50" s="47" t="s">
        <v>90</v>
      </c>
      <c r="B50" s="33">
        <v>497.5</v>
      </c>
      <c r="C50" s="28"/>
      <c r="D50" s="27">
        <v>2433.39</v>
      </c>
      <c r="E50" s="33">
        <v>507.45</v>
      </c>
      <c r="F50" s="28"/>
      <c r="G50" s="27">
        <v>2482.06</v>
      </c>
      <c r="H50" s="10">
        <v>517.6</v>
      </c>
      <c r="I50" s="28"/>
      <c r="J50" s="27">
        <v>2531.6999999999998</v>
      </c>
      <c r="K50" s="75"/>
      <c r="L50" s="33">
        <v>257</v>
      </c>
      <c r="M50" s="28"/>
      <c r="N50" s="27">
        <v>2065.3500000000004</v>
      </c>
      <c r="O50" s="33">
        <v>257</v>
      </c>
      <c r="P50" s="28"/>
      <c r="Q50" s="27">
        <v>2065.3500000000004</v>
      </c>
      <c r="R50" s="27">
        <v>257</v>
      </c>
      <c r="S50" s="28"/>
      <c r="T50" s="27">
        <v>2065.3500000000004</v>
      </c>
      <c r="U50" s="75"/>
      <c r="V50" s="33">
        <v>383</v>
      </c>
      <c r="W50" s="28"/>
      <c r="X50" s="27">
        <v>4213</v>
      </c>
      <c r="Y50" s="33">
        <v>383</v>
      </c>
      <c r="Z50" s="28"/>
      <c r="AA50" s="27">
        <v>4213</v>
      </c>
      <c r="AB50" s="27">
        <v>402</v>
      </c>
      <c r="AC50" s="28"/>
      <c r="AD50" s="27">
        <v>4423</v>
      </c>
      <c r="AE50" s="75"/>
      <c r="AF50" s="33">
        <v>600</v>
      </c>
      <c r="AG50" s="28"/>
      <c r="AH50" s="27">
        <v>2674</v>
      </c>
      <c r="AI50" s="33">
        <v>600</v>
      </c>
      <c r="AJ50" s="28"/>
      <c r="AK50" s="27">
        <v>2674</v>
      </c>
      <c r="AL50" s="27">
        <v>600</v>
      </c>
      <c r="AM50" s="28"/>
      <c r="AN50" s="27">
        <v>2674</v>
      </c>
    </row>
    <row r="51" spans="1:40" ht="15" x14ac:dyDescent="0.25">
      <c r="A51" s="47" t="s">
        <v>91</v>
      </c>
      <c r="B51" s="33">
        <v>497.5</v>
      </c>
      <c r="C51" s="28"/>
      <c r="D51" s="27">
        <v>2015.89</v>
      </c>
      <c r="E51" s="33">
        <v>507.45</v>
      </c>
      <c r="F51" s="28"/>
      <c r="G51" s="27">
        <v>2056.21</v>
      </c>
      <c r="H51" s="10">
        <v>517.6</v>
      </c>
      <c r="I51" s="28"/>
      <c r="J51" s="27">
        <v>2097.3000000000002</v>
      </c>
      <c r="K51" s="75"/>
      <c r="L51" s="33">
        <v>257</v>
      </c>
      <c r="M51" s="28"/>
      <c r="N51" s="27">
        <v>1715.75</v>
      </c>
      <c r="O51" s="33">
        <v>257</v>
      </c>
      <c r="P51" s="28"/>
      <c r="Q51" s="27">
        <v>1715.75</v>
      </c>
      <c r="R51" s="27">
        <v>257</v>
      </c>
      <c r="S51" s="28"/>
      <c r="T51" s="27">
        <v>1715.75</v>
      </c>
      <c r="U51" s="75"/>
      <c r="V51" s="33">
        <v>383</v>
      </c>
      <c r="W51" s="28"/>
      <c r="X51" s="27">
        <v>2938</v>
      </c>
      <c r="Y51" s="33">
        <v>383</v>
      </c>
      <c r="Z51" s="28"/>
      <c r="AA51" s="27">
        <v>2938</v>
      </c>
      <c r="AB51" s="27">
        <v>402</v>
      </c>
      <c r="AC51" s="28"/>
      <c r="AD51" s="27">
        <v>3084</v>
      </c>
      <c r="AE51" s="75"/>
      <c r="AF51" s="33">
        <v>600</v>
      </c>
      <c r="AG51" s="28"/>
      <c r="AH51" s="27">
        <v>1685</v>
      </c>
      <c r="AI51" s="33">
        <v>600</v>
      </c>
      <c r="AJ51" s="28"/>
      <c r="AK51" s="27">
        <v>1685</v>
      </c>
      <c r="AL51" s="27">
        <v>600</v>
      </c>
      <c r="AM51" s="28"/>
      <c r="AN51" s="27">
        <v>1685</v>
      </c>
    </row>
    <row r="52" spans="1:40" ht="15" x14ac:dyDescent="0.25">
      <c r="A52" s="47" t="s">
        <v>92</v>
      </c>
      <c r="B52" s="33">
        <v>497.5</v>
      </c>
      <c r="C52" s="28"/>
      <c r="D52" s="27">
        <v>2808.39</v>
      </c>
      <c r="E52" s="33">
        <v>507.45</v>
      </c>
      <c r="F52" s="28"/>
      <c r="G52" s="27">
        <v>2864.56</v>
      </c>
      <c r="H52" s="10">
        <v>517.6</v>
      </c>
      <c r="I52" s="28"/>
      <c r="J52" s="27">
        <v>2921.85</v>
      </c>
      <c r="K52" s="75"/>
      <c r="L52" s="33">
        <v>257</v>
      </c>
      <c r="M52" s="28"/>
      <c r="N52" s="27">
        <v>2137.3500000000004</v>
      </c>
      <c r="O52" s="33">
        <v>257</v>
      </c>
      <c r="P52" s="28"/>
      <c r="Q52" s="27">
        <v>2137.3500000000004</v>
      </c>
      <c r="R52" s="27">
        <v>257</v>
      </c>
      <c r="S52" s="28"/>
      <c r="T52" s="27">
        <v>2137.3500000000004</v>
      </c>
      <c r="U52" s="75"/>
      <c r="V52" s="33">
        <v>383</v>
      </c>
      <c r="W52" s="28"/>
      <c r="X52" s="27">
        <v>4213</v>
      </c>
      <c r="Y52" s="33">
        <v>383</v>
      </c>
      <c r="Z52" s="28"/>
      <c r="AA52" s="27">
        <v>4213</v>
      </c>
      <c r="AB52" s="27">
        <v>402</v>
      </c>
      <c r="AC52" s="28"/>
      <c r="AD52" s="27">
        <v>4423</v>
      </c>
      <c r="AE52" s="75"/>
      <c r="AF52" s="33">
        <v>600</v>
      </c>
      <c r="AG52" s="28"/>
      <c r="AH52" s="27">
        <v>2674</v>
      </c>
      <c r="AI52" s="33">
        <v>600</v>
      </c>
      <c r="AJ52" s="28"/>
      <c r="AK52" s="27">
        <v>2674</v>
      </c>
      <c r="AL52" s="27">
        <v>600</v>
      </c>
      <c r="AM52" s="28"/>
      <c r="AN52" s="27">
        <v>2674</v>
      </c>
    </row>
    <row r="53" spans="1:40" ht="15" x14ac:dyDescent="0.25">
      <c r="A53" s="48" t="s">
        <v>70</v>
      </c>
      <c r="B53" s="33">
        <v>668.75</v>
      </c>
      <c r="C53" s="28"/>
      <c r="D53" s="27">
        <v>1933.65</v>
      </c>
      <c r="E53" s="33">
        <v>682.13</v>
      </c>
      <c r="F53" s="28"/>
      <c r="G53" s="27">
        <v>1972.32</v>
      </c>
      <c r="H53" s="10">
        <v>695.77</v>
      </c>
      <c r="I53" s="28"/>
      <c r="J53" s="27">
        <v>2011.77</v>
      </c>
      <c r="K53" s="75"/>
      <c r="L53" s="33">
        <v>340</v>
      </c>
      <c r="M53" s="28"/>
      <c r="N53" s="27">
        <v>1782.75</v>
      </c>
      <c r="O53" s="33">
        <v>340</v>
      </c>
      <c r="P53" s="28"/>
      <c r="Q53" s="27">
        <v>1782.75</v>
      </c>
      <c r="R53" s="27">
        <v>340</v>
      </c>
      <c r="S53" s="28"/>
      <c r="T53" s="27">
        <v>1782.75</v>
      </c>
      <c r="U53" s="75"/>
      <c r="V53" s="33">
        <v>425</v>
      </c>
      <c r="W53" s="28"/>
      <c r="X53" s="27">
        <v>2079</v>
      </c>
      <c r="Y53" s="33">
        <v>425</v>
      </c>
      <c r="Z53" s="28"/>
      <c r="AA53" s="27">
        <v>2079</v>
      </c>
      <c r="AB53" s="27">
        <v>446</v>
      </c>
      <c r="AC53" s="28"/>
      <c r="AD53" s="27">
        <v>2183</v>
      </c>
      <c r="AE53" s="75"/>
      <c r="AF53" s="33">
        <v>600</v>
      </c>
      <c r="AG53" s="28"/>
      <c r="AH53" s="27">
        <v>1725</v>
      </c>
      <c r="AI53" s="33">
        <v>600</v>
      </c>
      <c r="AJ53" s="28"/>
      <c r="AK53" s="27">
        <v>1725</v>
      </c>
      <c r="AL53" s="27">
        <v>600</v>
      </c>
      <c r="AM53" s="28"/>
      <c r="AN53" s="27">
        <v>1725</v>
      </c>
    </row>
    <row r="54" spans="1:40" ht="15" x14ac:dyDescent="0.25">
      <c r="A54" s="48" t="s">
        <v>93</v>
      </c>
      <c r="B54" s="1">
        <v>301.5</v>
      </c>
      <c r="C54" s="29"/>
      <c r="D54" s="16">
        <v>1917.91</v>
      </c>
      <c r="E54" s="1">
        <v>307.52999999999997</v>
      </c>
      <c r="F54" s="29"/>
      <c r="G54" s="16">
        <v>1956.27</v>
      </c>
      <c r="H54" s="10">
        <v>313.68</v>
      </c>
      <c r="I54" s="29"/>
      <c r="J54" s="16">
        <v>1995.4</v>
      </c>
      <c r="K54" s="75"/>
      <c r="L54" s="1">
        <v>340</v>
      </c>
      <c r="M54" s="29"/>
      <c r="N54" s="16">
        <v>1862.75</v>
      </c>
      <c r="O54" s="1">
        <v>340</v>
      </c>
      <c r="P54" s="29"/>
      <c r="Q54" s="16">
        <v>1862.75</v>
      </c>
      <c r="R54" s="16">
        <v>340</v>
      </c>
      <c r="S54" s="29"/>
      <c r="T54" s="16">
        <v>1862.75</v>
      </c>
      <c r="U54" s="75"/>
      <c r="V54" s="1">
        <v>425</v>
      </c>
      <c r="W54" s="29"/>
      <c r="X54" s="16">
        <v>3108</v>
      </c>
      <c r="Y54" s="1">
        <v>425</v>
      </c>
      <c r="Z54" s="29"/>
      <c r="AA54" s="16">
        <v>3108</v>
      </c>
      <c r="AB54" s="16">
        <v>446</v>
      </c>
      <c r="AC54" s="29"/>
      <c r="AD54" s="16">
        <v>3263</v>
      </c>
      <c r="AE54" s="75"/>
      <c r="AF54" s="1">
        <v>600</v>
      </c>
      <c r="AG54" s="29"/>
      <c r="AH54" s="16">
        <v>1779</v>
      </c>
      <c r="AI54" s="1">
        <v>600</v>
      </c>
      <c r="AJ54" s="29"/>
      <c r="AK54" s="16">
        <v>1779</v>
      </c>
      <c r="AL54" s="16">
        <v>600</v>
      </c>
      <c r="AM54" s="29"/>
      <c r="AN54" s="16">
        <v>1779</v>
      </c>
    </row>
    <row r="55" spans="1:40" ht="15" x14ac:dyDescent="0.25">
      <c r="A55" s="48" t="s">
        <v>94</v>
      </c>
      <c r="B55" s="1">
        <v>301.5</v>
      </c>
      <c r="C55" s="29"/>
      <c r="D55" s="16">
        <v>1882.39</v>
      </c>
      <c r="E55" s="1">
        <v>307.52999999999997</v>
      </c>
      <c r="F55" s="29"/>
      <c r="G55" s="16">
        <v>1920.04</v>
      </c>
      <c r="H55" s="14">
        <v>313.68</v>
      </c>
      <c r="I55" s="29"/>
      <c r="J55" s="16">
        <v>1958.44</v>
      </c>
      <c r="K55" s="75"/>
      <c r="L55" s="1">
        <v>340</v>
      </c>
      <c r="M55" s="29"/>
      <c r="N55" s="16">
        <v>1682.75</v>
      </c>
      <c r="O55" s="1">
        <v>340</v>
      </c>
      <c r="P55" s="29"/>
      <c r="Q55" s="16">
        <v>1682.75</v>
      </c>
      <c r="R55" s="16">
        <v>340</v>
      </c>
      <c r="S55" s="29"/>
      <c r="T55" s="16">
        <v>1682.75</v>
      </c>
      <c r="U55" s="75"/>
      <c r="V55" s="1">
        <v>425</v>
      </c>
      <c r="W55" s="29"/>
      <c r="X55" s="16">
        <v>2938</v>
      </c>
      <c r="Y55" s="1">
        <v>425</v>
      </c>
      <c r="Z55" s="29"/>
      <c r="AA55" s="16">
        <v>2938</v>
      </c>
      <c r="AB55" s="16">
        <v>446</v>
      </c>
      <c r="AC55" s="29"/>
      <c r="AD55" s="16">
        <v>3084</v>
      </c>
      <c r="AE55" s="75"/>
      <c r="AF55" s="1">
        <v>600</v>
      </c>
      <c r="AG55" s="29"/>
      <c r="AH55" s="16">
        <v>1685</v>
      </c>
      <c r="AI55" s="1">
        <v>600</v>
      </c>
      <c r="AJ55" s="29"/>
      <c r="AK55" s="16">
        <v>1685</v>
      </c>
      <c r="AL55" s="16">
        <v>600</v>
      </c>
      <c r="AM55" s="29"/>
      <c r="AN55" s="16">
        <v>1685</v>
      </c>
    </row>
    <row r="56" spans="1:40" ht="15.75" thickBot="1" x14ac:dyDescent="0.3">
      <c r="A56" s="44" t="s">
        <v>71</v>
      </c>
      <c r="B56" s="34">
        <v>583.75</v>
      </c>
      <c r="C56" s="32"/>
      <c r="D56" s="26">
        <v>1252.06</v>
      </c>
      <c r="E56" s="34">
        <v>595.42999999999995</v>
      </c>
      <c r="F56" s="32"/>
      <c r="G56" s="26">
        <v>1277.0999999999999</v>
      </c>
      <c r="H56" s="31">
        <v>607.33000000000004</v>
      </c>
      <c r="I56" s="32"/>
      <c r="J56" s="26">
        <v>1302.6500000000001</v>
      </c>
      <c r="K56" s="75"/>
      <c r="L56" s="34">
        <v>307</v>
      </c>
      <c r="M56" s="32"/>
      <c r="N56" s="26">
        <v>1265.75</v>
      </c>
      <c r="O56" s="34">
        <v>307</v>
      </c>
      <c r="P56" s="32"/>
      <c r="Q56" s="26">
        <v>1265.75</v>
      </c>
      <c r="R56" s="26">
        <v>307</v>
      </c>
      <c r="S56" s="32"/>
      <c r="T56" s="26">
        <v>1265.75</v>
      </c>
      <c r="U56" s="75"/>
      <c r="V56" s="34">
        <v>425</v>
      </c>
      <c r="W56" s="32"/>
      <c r="X56" s="26">
        <v>1468</v>
      </c>
      <c r="Y56" s="34">
        <v>425</v>
      </c>
      <c r="Z56" s="32"/>
      <c r="AA56" s="26">
        <v>1468</v>
      </c>
      <c r="AB56" s="26">
        <v>446</v>
      </c>
      <c r="AC56" s="32"/>
      <c r="AD56" s="26">
        <v>1541</v>
      </c>
      <c r="AE56" s="75"/>
      <c r="AF56" s="34">
        <v>600</v>
      </c>
      <c r="AG56" s="32"/>
      <c r="AH56" s="26">
        <v>1275</v>
      </c>
      <c r="AI56" s="34">
        <v>600</v>
      </c>
      <c r="AJ56" s="32"/>
      <c r="AK56" s="26">
        <v>1275</v>
      </c>
      <c r="AL56" s="26">
        <v>600</v>
      </c>
      <c r="AM56" s="32"/>
      <c r="AN56" s="26">
        <v>1275</v>
      </c>
    </row>
    <row r="57" spans="1:40" ht="15.75" thickBot="1" x14ac:dyDescent="0.3">
      <c r="A57" s="228" t="s">
        <v>23</v>
      </c>
      <c r="B57" s="229"/>
      <c r="C57" s="229"/>
      <c r="D57" s="230"/>
      <c r="E57" s="232"/>
      <c r="F57" s="232"/>
      <c r="G57" s="232"/>
      <c r="H57" s="231"/>
      <c r="I57" s="232"/>
      <c r="J57" s="233"/>
      <c r="K57" s="69"/>
      <c r="L57" s="231"/>
      <c r="M57" s="232"/>
      <c r="N57" s="232"/>
      <c r="O57" s="232"/>
      <c r="P57" s="232"/>
      <c r="Q57" s="232"/>
      <c r="R57" s="231"/>
      <c r="S57" s="232"/>
      <c r="T57" s="233"/>
      <c r="U57" s="69"/>
      <c r="V57" s="231"/>
      <c r="W57" s="232"/>
      <c r="X57" s="232"/>
      <c r="Y57" s="232"/>
      <c r="Z57" s="232"/>
      <c r="AA57" s="232"/>
      <c r="AB57" s="231"/>
      <c r="AC57" s="232"/>
      <c r="AD57" s="233"/>
      <c r="AE57" s="69"/>
      <c r="AF57" s="231"/>
      <c r="AG57" s="232"/>
      <c r="AH57" s="232"/>
      <c r="AI57" s="232"/>
      <c r="AJ57" s="232"/>
      <c r="AK57" s="232"/>
      <c r="AL57" s="231"/>
      <c r="AM57" s="232"/>
      <c r="AN57" s="233"/>
    </row>
    <row r="58" spans="1:40" ht="15" thickBot="1" x14ac:dyDescent="0.25">
      <c r="A58" s="2" t="s">
        <v>72</v>
      </c>
      <c r="B58" s="28"/>
      <c r="C58" s="10">
        <v>389.75</v>
      </c>
      <c r="D58" s="10">
        <v>1872.24</v>
      </c>
      <c r="E58" s="28"/>
      <c r="F58" s="10">
        <v>397.55</v>
      </c>
      <c r="G58" s="10">
        <v>1909.68</v>
      </c>
      <c r="H58" s="28"/>
      <c r="I58" s="10">
        <v>405.5</v>
      </c>
      <c r="J58" s="10">
        <v>1947.88</v>
      </c>
      <c r="K58" s="75"/>
      <c r="L58" s="28"/>
      <c r="M58" s="10">
        <v>340</v>
      </c>
      <c r="N58" s="10">
        <v>1907.75</v>
      </c>
      <c r="O58" s="28"/>
      <c r="P58" s="10">
        <v>340</v>
      </c>
      <c r="Q58" s="10">
        <v>1907.75</v>
      </c>
      <c r="R58" s="28"/>
      <c r="S58" s="10">
        <v>340</v>
      </c>
      <c r="T58" s="10">
        <v>1907.75</v>
      </c>
      <c r="U58" s="75"/>
      <c r="V58" s="28"/>
      <c r="W58" s="10">
        <v>340</v>
      </c>
      <c r="X58" s="10">
        <v>2805</v>
      </c>
      <c r="Y58" s="28"/>
      <c r="Z58" s="10">
        <v>340</v>
      </c>
      <c r="AA58" s="10">
        <v>2805</v>
      </c>
      <c r="AB58" s="28"/>
      <c r="AC58" s="10">
        <v>357</v>
      </c>
      <c r="AD58" s="10">
        <v>2945</v>
      </c>
      <c r="AE58" s="75"/>
      <c r="AF58" s="28"/>
      <c r="AG58" s="10">
        <v>550</v>
      </c>
      <c r="AH58" s="10">
        <v>1480</v>
      </c>
      <c r="AI58" s="28"/>
      <c r="AJ58" s="10">
        <v>550</v>
      </c>
      <c r="AK58" s="10">
        <v>1480</v>
      </c>
      <c r="AL58" s="28"/>
      <c r="AM58" s="10">
        <v>550</v>
      </c>
      <c r="AN58" s="10">
        <v>1480</v>
      </c>
    </row>
    <row r="59" spans="1:40" ht="15" thickBot="1" x14ac:dyDescent="0.25">
      <c r="A59" s="25" t="s">
        <v>73</v>
      </c>
      <c r="B59" s="32"/>
      <c r="C59" s="35">
        <v>389.75</v>
      </c>
      <c r="D59" s="35">
        <v>1872.24</v>
      </c>
      <c r="E59" s="32"/>
      <c r="F59" s="35">
        <v>397.55</v>
      </c>
      <c r="G59" s="35">
        <v>1909.68</v>
      </c>
      <c r="H59" s="32"/>
      <c r="I59" s="35">
        <v>405.5</v>
      </c>
      <c r="J59" s="35">
        <v>1947.88</v>
      </c>
      <c r="K59" s="75"/>
      <c r="L59" s="32"/>
      <c r="M59" s="35">
        <v>340</v>
      </c>
      <c r="N59" s="35">
        <v>1907.75</v>
      </c>
      <c r="O59" s="32"/>
      <c r="P59" s="35">
        <v>340</v>
      </c>
      <c r="Q59" s="35">
        <v>1907.75</v>
      </c>
      <c r="R59" s="32"/>
      <c r="S59" s="35">
        <v>340</v>
      </c>
      <c r="T59" s="35">
        <v>1907.75</v>
      </c>
      <c r="U59" s="75"/>
      <c r="V59" s="32"/>
      <c r="W59" s="35">
        <v>340</v>
      </c>
      <c r="X59" s="35">
        <v>2805</v>
      </c>
      <c r="Y59" s="32"/>
      <c r="Z59" s="35">
        <v>340</v>
      </c>
      <c r="AA59" s="35">
        <v>2805</v>
      </c>
      <c r="AB59" s="32"/>
      <c r="AC59" s="35">
        <v>357</v>
      </c>
      <c r="AD59" s="35">
        <v>2945</v>
      </c>
      <c r="AE59" s="75"/>
      <c r="AF59" s="32"/>
      <c r="AG59" s="35">
        <v>550</v>
      </c>
      <c r="AH59" s="35">
        <v>1480</v>
      </c>
      <c r="AI59" s="32"/>
      <c r="AJ59" s="35">
        <v>550</v>
      </c>
      <c r="AK59" s="35">
        <v>1480</v>
      </c>
      <c r="AL59" s="32"/>
      <c r="AM59" s="35">
        <v>550</v>
      </c>
      <c r="AN59" s="35">
        <v>1480</v>
      </c>
    </row>
    <row r="60" spans="1:40" ht="15.75" thickBot="1" x14ac:dyDescent="0.3">
      <c r="A60" s="228" t="s">
        <v>28</v>
      </c>
      <c r="B60" s="229"/>
      <c r="C60" s="229"/>
      <c r="D60" s="230"/>
      <c r="E60" s="232"/>
      <c r="F60" s="232"/>
      <c r="G60" s="232"/>
      <c r="H60" s="231"/>
      <c r="I60" s="232"/>
      <c r="J60" s="233"/>
      <c r="K60" s="69"/>
      <c r="L60" s="231"/>
      <c r="M60" s="232"/>
      <c r="N60" s="232"/>
      <c r="O60" s="232"/>
      <c r="P60" s="232"/>
      <c r="Q60" s="232"/>
      <c r="R60" s="231"/>
      <c r="S60" s="232"/>
      <c r="T60" s="233"/>
      <c r="U60" s="69"/>
      <c r="V60" s="231"/>
      <c r="W60" s="232"/>
      <c r="X60" s="232"/>
      <c r="Y60" s="232"/>
      <c r="Z60" s="232"/>
      <c r="AA60" s="232"/>
      <c r="AB60" s="231"/>
      <c r="AC60" s="232"/>
      <c r="AD60" s="233"/>
      <c r="AE60" s="69"/>
      <c r="AF60" s="231"/>
      <c r="AG60" s="232"/>
      <c r="AH60" s="232"/>
      <c r="AI60" s="232"/>
      <c r="AJ60" s="232"/>
      <c r="AK60" s="232"/>
      <c r="AL60" s="231"/>
      <c r="AM60" s="232"/>
      <c r="AN60" s="233"/>
    </row>
    <row r="61" spans="1:40" ht="15" thickBot="1" x14ac:dyDescent="0.25">
      <c r="A61" s="37" t="s">
        <v>74</v>
      </c>
      <c r="B61" s="38"/>
      <c r="C61" s="39">
        <v>389.78500000000003</v>
      </c>
      <c r="D61" s="39">
        <v>818.14</v>
      </c>
      <c r="E61" s="38"/>
      <c r="F61" s="39">
        <v>397.55</v>
      </c>
      <c r="G61" s="39">
        <v>834.5</v>
      </c>
      <c r="H61" s="38"/>
      <c r="I61" s="39">
        <v>405.5</v>
      </c>
      <c r="J61" s="39">
        <v>851.19</v>
      </c>
      <c r="K61" s="75"/>
      <c r="L61" s="38"/>
      <c r="M61" s="39">
        <v>340</v>
      </c>
      <c r="N61" s="39">
        <v>916.75</v>
      </c>
      <c r="O61" s="38"/>
      <c r="P61" s="39">
        <v>340</v>
      </c>
      <c r="Q61" s="39">
        <v>916.75</v>
      </c>
      <c r="R61" s="38"/>
      <c r="S61" s="39">
        <v>340</v>
      </c>
      <c r="T61" s="39">
        <v>916.75</v>
      </c>
      <c r="U61" s="75"/>
      <c r="V61" s="38"/>
      <c r="W61" s="39">
        <v>340</v>
      </c>
      <c r="X61" s="39">
        <v>1239</v>
      </c>
      <c r="Y61" s="38"/>
      <c r="Z61" s="39">
        <v>340</v>
      </c>
      <c r="AA61" s="39">
        <v>1239</v>
      </c>
      <c r="AB61" s="38"/>
      <c r="AC61" s="39">
        <v>357</v>
      </c>
      <c r="AD61" s="39">
        <v>1301</v>
      </c>
      <c r="AE61" s="75"/>
      <c r="AF61" s="38"/>
      <c r="AG61" s="39">
        <v>375</v>
      </c>
      <c r="AH61" s="39">
        <v>900</v>
      </c>
      <c r="AI61" s="38"/>
      <c r="AJ61" s="39">
        <v>375</v>
      </c>
      <c r="AK61" s="39">
        <v>900</v>
      </c>
      <c r="AL61" s="38"/>
      <c r="AM61" s="39">
        <v>375</v>
      </c>
      <c r="AN61" s="39">
        <v>900</v>
      </c>
    </row>
    <row r="62" spans="1:40" ht="15.75" thickBot="1" x14ac:dyDescent="0.3">
      <c r="A62" s="228" t="s">
        <v>24</v>
      </c>
      <c r="B62" s="229"/>
      <c r="C62" s="229"/>
      <c r="D62" s="230"/>
      <c r="E62" s="232"/>
      <c r="F62" s="232"/>
      <c r="G62" s="232"/>
      <c r="H62" s="231"/>
      <c r="I62" s="232"/>
      <c r="J62" s="233"/>
      <c r="K62" s="69"/>
      <c r="L62" s="231"/>
      <c r="M62" s="232"/>
      <c r="N62" s="232"/>
      <c r="O62" s="232"/>
      <c r="P62" s="232"/>
      <c r="Q62" s="232"/>
      <c r="R62" s="231"/>
      <c r="S62" s="232"/>
      <c r="T62" s="233"/>
      <c r="U62" s="69"/>
      <c r="V62" s="231"/>
      <c r="W62" s="232"/>
      <c r="X62" s="232"/>
      <c r="Y62" s="232"/>
      <c r="Z62" s="232"/>
      <c r="AA62" s="232"/>
      <c r="AB62" s="231"/>
      <c r="AC62" s="232"/>
      <c r="AD62" s="233"/>
      <c r="AE62" s="69"/>
      <c r="AF62" s="231"/>
      <c r="AG62" s="232"/>
      <c r="AH62" s="232"/>
      <c r="AI62" s="232"/>
      <c r="AJ62" s="232"/>
      <c r="AK62" s="232"/>
      <c r="AL62" s="231"/>
      <c r="AM62" s="232"/>
      <c r="AN62" s="233"/>
    </row>
    <row r="63" spans="1:40" x14ac:dyDescent="0.2">
      <c r="A63" s="2" t="s">
        <v>75</v>
      </c>
      <c r="B63" s="10">
        <v>253.75</v>
      </c>
      <c r="C63" s="28"/>
      <c r="D63" s="10">
        <v>769.6</v>
      </c>
      <c r="E63" s="10">
        <v>258.83</v>
      </c>
      <c r="F63" s="28"/>
      <c r="G63" s="10">
        <v>784.99</v>
      </c>
      <c r="H63" s="10">
        <v>264</v>
      </c>
      <c r="I63" s="28"/>
      <c r="J63" s="10">
        <v>800.69</v>
      </c>
      <c r="K63" s="75"/>
      <c r="L63" s="10">
        <v>315</v>
      </c>
      <c r="M63" s="28"/>
      <c r="N63" s="10">
        <v>918.5</v>
      </c>
      <c r="O63" s="10">
        <v>315</v>
      </c>
      <c r="P63" s="28"/>
      <c r="Q63" s="10">
        <v>918.5</v>
      </c>
      <c r="R63" s="10">
        <v>315</v>
      </c>
      <c r="S63" s="28"/>
      <c r="T63" s="10">
        <v>918.5</v>
      </c>
      <c r="U63" s="75"/>
      <c r="V63" s="10">
        <v>425</v>
      </c>
      <c r="W63" s="28"/>
      <c r="X63" s="10">
        <v>1239</v>
      </c>
      <c r="Y63" s="10">
        <v>425</v>
      </c>
      <c r="Z63" s="28"/>
      <c r="AA63" s="10">
        <v>1239</v>
      </c>
      <c r="AB63" s="10">
        <v>446</v>
      </c>
      <c r="AC63" s="28"/>
      <c r="AD63" s="10">
        <v>1301</v>
      </c>
      <c r="AE63" s="75"/>
      <c r="AF63" s="10">
        <v>375</v>
      </c>
      <c r="AG63" s="28"/>
      <c r="AH63" s="10">
        <v>825</v>
      </c>
      <c r="AI63" s="10">
        <v>375</v>
      </c>
      <c r="AJ63" s="28"/>
      <c r="AK63" s="10">
        <v>825</v>
      </c>
      <c r="AL63" s="10">
        <v>375</v>
      </c>
      <c r="AM63" s="28"/>
      <c r="AN63" s="10">
        <v>825</v>
      </c>
    </row>
    <row r="64" spans="1:40" x14ac:dyDescent="0.2">
      <c r="A64" s="3" t="s">
        <v>76</v>
      </c>
      <c r="B64" s="14">
        <v>253.75</v>
      </c>
      <c r="C64" s="29"/>
      <c r="D64" s="14">
        <v>737.06</v>
      </c>
      <c r="E64" s="14">
        <v>258.83</v>
      </c>
      <c r="F64" s="29"/>
      <c r="G64" s="14">
        <v>751.8</v>
      </c>
      <c r="H64" s="14">
        <v>264</v>
      </c>
      <c r="I64" s="29"/>
      <c r="J64" s="14">
        <v>766.84</v>
      </c>
      <c r="K64" s="75"/>
      <c r="L64" s="14">
        <v>373</v>
      </c>
      <c r="M64" s="29"/>
      <c r="N64" s="14">
        <v>829.25</v>
      </c>
      <c r="O64" s="14">
        <v>373</v>
      </c>
      <c r="P64" s="29"/>
      <c r="Q64" s="14">
        <v>829.25</v>
      </c>
      <c r="R64" s="14">
        <v>373</v>
      </c>
      <c r="S64" s="29"/>
      <c r="T64" s="14">
        <v>829.25</v>
      </c>
      <c r="U64" s="75"/>
      <c r="V64" s="14">
        <v>425</v>
      </c>
      <c r="W64" s="29"/>
      <c r="X64" s="14">
        <v>1239</v>
      </c>
      <c r="Y64" s="14">
        <v>425</v>
      </c>
      <c r="Z64" s="29"/>
      <c r="AA64" s="14">
        <v>1239</v>
      </c>
      <c r="AB64" s="14">
        <v>446</v>
      </c>
      <c r="AC64" s="29"/>
      <c r="AD64" s="14">
        <v>1301</v>
      </c>
      <c r="AE64" s="75"/>
      <c r="AF64" s="14">
        <v>375</v>
      </c>
      <c r="AG64" s="29"/>
      <c r="AH64" s="14">
        <v>825</v>
      </c>
      <c r="AI64" s="14">
        <v>375</v>
      </c>
      <c r="AJ64" s="29"/>
      <c r="AK64" s="14">
        <v>825</v>
      </c>
      <c r="AL64" s="14">
        <v>375</v>
      </c>
      <c r="AM64" s="29"/>
      <c r="AN64" s="14">
        <v>825</v>
      </c>
    </row>
    <row r="65" spans="1:40" ht="15" thickBot="1" x14ac:dyDescent="0.25">
      <c r="A65" s="25" t="s">
        <v>77</v>
      </c>
      <c r="B65" s="31">
        <v>253.75</v>
      </c>
      <c r="C65" s="32"/>
      <c r="D65" s="31">
        <v>577.92999999999995</v>
      </c>
      <c r="E65" s="31">
        <v>258.83</v>
      </c>
      <c r="F65" s="32"/>
      <c r="G65" s="31">
        <v>589.48</v>
      </c>
      <c r="H65" s="31">
        <v>264</v>
      </c>
      <c r="I65" s="32"/>
      <c r="J65" s="31">
        <v>601.27</v>
      </c>
      <c r="K65" s="75"/>
      <c r="L65" s="31">
        <v>373</v>
      </c>
      <c r="M65" s="32"/>
      <c r="N65" s="31">
        <v>766.75</v>
      </c>
      <c r="O65" s="31">
        <v>373</v>
      </c>
      <c r="P65" s="32"/>
      <c r="Q65" s="31">
        <v>766.75</v>
      </c>
      <c r="R65" s="31">
        <v>373</v>
      </c>
      <c r="S65" s="32"/>
      <c r="T65" s="31">
        <v>766.75</v>
      </c>
      <c r="U65" s="75"/>
      <c r="V65" s="31">
        <v>425</v>
      </c>
      <c r="W65" s="32"/>
      <c r="X65" s="31">
        <v>1174</v>
      </c>
      <c r="Y65" s="31">
        <v>425</v>
      </c>
      <c r="Z65" s="32"/>
      <c r="AA65" s="31">
        <v>1174</v>
      </c>
      <c r="AB65" s="31">
        <v>446</v>
      </c>
      <c r="AC65" s="32"/>
      <c r="AD65" s="31">
        <v>1233</v>
      </c>
      <c r="AE65" s="75"/>
      <c r="AF65" s="31">
        <v>375</v>
      </c>
      <c r="AG65" s="32"/>
      <c r="AH65" s="31">
        <v>825</v>
      </c>
      <c r="AI65" s="31">
        <v>375</v>
      </c>
      <c r="AJ65" s="32"/>
      <c r="AK65" s="31">
        <v>825</v>
      </c>
      <c r="AL65" s="31">
        <v>375</v>
      </c>
      <c r="AM65" s="32"/>
      <c r="AN65" s="31">
        <v>825</v>
      </c>
    </row>
    <row r="66" spans="1:40" ht="15.75" thickBot="1" x14ac:dyDescent="0.3">
      <c r="A66" s="228" t="s">
        <v>25</v>
      </c>
      <c r="B66" s="229"/>
      <c r="C66" s="229"/>
      <c r="D66" s="230"/>
      <c r="E66" s="232"/>
      <c r="F66" s="232"/>
      <c r="G66" s="232"/>
      <c r="H66" s="231"/>
      <c r="I66" s="239"/>
      <c r="J66" s="240"/>
      <c r="K66" s="70"/>
      <c r="L66" s="231"/>
      <c r="M66" s="232"/>
      <c r="N66" s="232"/>
      <c r="O66" s="232"/>
      <c r="P66" s="232"/>
      <c r="Q66" s="232"/>
      <c r="R66" s="231"/>
      <c r="S66" s="239"/>
      <c r="T66" s="240"/>
      <c r="U66" s="70"/>
      <c r="V66" s="231"/>
      <c r="W66" s="232"/>
      <c r="X66" s="232"/>
      <c r="Y66" s="232"/>
      <c r="Z66" s="232"/>
      <c r="AA66" s="232"/>
      <c r="AB66" s="231"/>
      <c r="AC66" s="239"/>
      <c r="AD66" s="240"/>
      <c r="AE66" s="70"/>
      <c r="AF66" s="231"/>
      <c r="AG66" s="232"/>
      <c r="AH66" s="232"/>
      <c r="AI66" s="232"/>
      <c r="AJ66" s="232"/>
      <c r="AK66" s="232"/>
      <c r="AL66" s="231"/>
      <c r="AM66" s="239"/>
      <c r="AN66" s="240"/>
    </row>
    <row r="67" spans="1:40" x14ac:dyDescent="0.2">
      <c r="A67" s="36" t="s">
        <v>78</v>
      </c>
      <c r="B67" s="28"/>
      <c r="C67" s="28"/>
      <c r="D67" s="10">
        <v>1402.83</v>
      </c>
      <c r="E67" s="28"/>
      <c r="F67" s="28"/>
      <c r="G67" s="10">
        <v>1430.88</v>
      </c>
      <c r="H67" s="28"/>
      <c r="I67" s="28"/>
      <c r="J67" s="10">
        <v>1459.5</v>
      </c>
      <c r="K67" s="75"/>
      <c r="L67" s="28"/>
      <c r="M67" s="28"/>
      <c r="N67" s="10">
        <v>1381</v>
      </c>
      <c r="O67" s="28"/>
      <c r="P67" s="28"/>
      <c r="Q67" s="10">
        <v>1381</v>
      </c>
      <c r="R67" s="28"/>
      <c r="S67" s="28"/>
      <c r="T67" s="10">
        <v>1381</v>
      </c>
      <c r="U67" s="75"/>
      <c r="V67" s="28"/>
      <c r="W67" s="28"/>
      <c r="X67" s="10">
        <v>1368</v>
      </c>
      <c r="Y67" s="28"/>
      <c r="Z67" s="28"/>
      <c r="AA67" s="10">
        <v>1368</v>
      </c>
      <c r="AB67" s="28"/>
      <c r="AC67" s="28"/>
      <c r="AD67" s="10">
        <v>1436</v>
      </c>
      <c r="AE67" s="75"/>
      <c r="AF67" s="28"/>
      <c r="AG67" s="28"/>
      <c r="AH67" s="10">
        <v>1250</v>
      </c>
      <c r="AI67" s="28"/>
      <c r="AJ67" s="28"/>
      <c r="AK67" s="10">
        <v>1250</v>
      </c>
      <c r="AL67" s="28"/>
      <c r="AM67" s="28"/>
      <c r="AN67" s="10">
        <v>1250</v>
      </c>
    </row>
    <row r="68" spans="1:40" ht="15" thickBot="1" x14ac:dyDescent="0.25">
      <c r="A68" s="40" t="s">
        <v>79</v>
      </c>
      <c r="B68" s="32"/>
      <c r="C68" s="32"/>
      <c r="D68" s="31">
        <v>1050.49</v>
      </c>
      <c r="E68" s="32"/>
      <c r="F68" s="32"/>
      <c r="G68" s="31">
        <v>1071.5</v>
      </c>
      <c r="H68" s="32"/>
      <c r="I68" s="32"/>
      <c r="J68" s="31">
        <v>1092.93</v>
      </c>
      <c r="K68" s="75"/>
      <c r="L68" s="32"/>
      <c r="M68" s="32"/>
      <c r="N68" s="31">
        <v>1187.25</v>
      </c>
      <c r="O68" s="32"/>
      <c r="P68" s="32"/>
      <c r="Q68" s="31">
        <v>1187.25</v>
      </c>
      <c r="R68" s="32"/>
      <c r="S68" s="32"/>
      <c r="T68" s="31">
        <v>1187.25</v>
      </c>
      <c r="U68" s="75"/>
      <c r="V68" s="32"/>
      <c r="W68" s="32"/>
      <c r="X68" s="31">
        <v>1153</v>
      </c>
      <c r="Y68" s="32"/>
      <c r="Z68" s="32"/>
      <c r="AA68" s="31">
        <v>1153</v>
      </c>
      <c r="AB68" s="32"/>
      <c r="AC68" s="32"/>
      <c r="AD68" s="31">
        <v>1210</v>
      </c>
      <c r="AE68" s="75"/>
      <c r="AF68" s="32"/>
      <c r="AG68" s="32"/>
      <c r="AH68" s="31">
        <v>1225</v>
      </c>
      <c r="AI68" s="32"/>
      <c r="AJ68" s="32"/>
      <c r="AK68" s="31">
        <v>1225</v>
      </c>
      <c r="AL68" s="32"/>
      <c r="AM68" s="32"/>
      <c r="AN68" s="31">
        <v>1225</v>
      </c>
    </row>
    <row r="69" spans="1:40" ht="15.75" thickBot="1" x14ac:dyDescent="0.3">
      <c r="A69" s="228" t="s">
        <v>26</v>
      </c>
      <c r="B69" s="229"/>
      <c r="C69" s="229"/>
      <c r="D69" s="230"/>
      <c r="E69" s="232"/>
      <c r="F69" s="232"/>
      <c r="G69" s="232"/>
      <c r="H69" s="231"/>
      <c r="I69" s="232"/>
      <c r="J69" s="233"/>
      <c r="K69" s="69"/>
      <c r="L69" s="231"/>
      <c r="M69" s="232"/>
      <c r="N69" s="232"/>
      <c r="O69" s="232"/>
      <c r="P69" s="232"/>
      <c r="Q69" s="232"/>
      <c r="R69" s="231"/>
      <c r="S69" s="232"/>
      <c r="T69" s="233"/>
      <c r="U69" s="69"/>
      <c r="V69" s="231"/>
      <c r="W69" s="232"/>
      <c r="X69" s="232"/>
      <c r="Y69" s="232"/>
      <c r="Z69" s="232"/>
      <c r="AA69" s="232"/>
      <c r="AB69" s="231"/>
      <c r="AC69" s="232"/>
      <c r="AD69" s="233"/>
      <c r="AE69" s="69"/>
      <c r="AF69" s="231"/>
      <c r="AG69" s="232"/>
      <c r="AH69" s="232"/>
      <c r="AI69" s="232"/>
      <c r="AJ69" s="232"/>
      <c r="AK69" s="232"/>
      <c r="AL69" s="231"/>
      <c r="AM69" s="232"/>
      <c r="AN69" s="233"/>
    </row>
    <row r="70" spans="1:40" x14ac:dyDescent="0.2">
      <c r="A70" s="2" t="s">
        <v>80</v>
      </c>
      <c r="B70" s="28"/>
      <c r="C70" s="28"/>
      <c r="D70" s="27">
        <v>1269.5899999999999</v>
      </c>
      <c r="E70" s="28"/>
      <c r="F70" s="28"/>
      <c r="G70" s="27">
        <v>1294.98</v>
      </c>
      <c r="H70" s="28"/>
      <c r="I70" s="28"/>
      <c r="J70" s="27">
        <v>1320.88</v>
      </c>
      <c r="K70" s="75"/>
      <c r="L70" s="28"/>
      <c r="M70" s="28"/>
      <c r="N70" s="27">
        <v>823</v>
      </c>
      <c r="O70" s="28"/>
      <c r="P70" s="28"/>
      <c r="Q70" s="27">
        <v>823</v>
      </c>
      <c r="R70" s="28"/>
      <c r="S70" s="28"/>
      <c r="T70" s="27">
        <v>823</v>
      </c>
      <c r="U70" s="75"/>
      <c r="V70" s="28"/>
      <c r="W70" s="28"/>
      <c r="X70" s="27">
        <v>1271</v>
      </c>
      <c r="Y70" s="28"/>
      <c r="Z70" s="28"/>
      <c r="AA70" s="27">
        <v>1271</v>
      </c>
      <c r="AB70" s="28"/>
      <c r="AC70" s="28"/>
      <c r="AD70" s="27">
        <v>1335</v>
      </c>
      <c r="AE70" s="75"/>
      <c r="AF70" s="28"/>
      <c r="AG70" s="28"/>
      <c r="AH70" s="27">
        <v>825</v>
      </c>
      <c r="AI70" s="28"/>
      <c r="AJ70" s="28"/>
      <c r="AK70" s="27">
        <v>825</v>
      </c>
      <c r="AL70" s="28"/>
      <c r="AM70" s="28"/>
      <c r="AN70" s="27">
        <v>825</v>
      </c>
    </row>
    <row r="71" spans="1:40" x14ac:dyDescent="0.2">
      <c r="A71" s="3" t="s">
        <v>81</v>
      </c>
      <c r="B71" s="29"/>
      <c r="C71" s="29"/>
      <c r="D71" s="16">
        <v>1214.8399999999999</v>
      </c>
      <c r="E71" s="29"/>
      <c r="F71" s="29"/>
      <c r="G71" s="16">
        <v>1239.1300000000001</v>
      </c>
      <c r="H71" s="29"/>
      <c r="I71" s="29"/>
      <c r="J71" s="16">
        <v>1263.92</v>
      </c>
      <c r="K71" s="75"/>
      <c r="L71" s="29"/>
      <c r="M71" s="29"/>
      <c r="N71" s="16">
        <v>909.25</v>
      </c>
      <c r="O71" s="29"/>
      <c r="P71" s="29"/>
      <c r="Q71" s="16">
        <v>909.25</v>
      </c>
      <c r="R71" s="29"/>
      <c r="S71" s="29"/>
      <c r="T71" s="16">
        <v>909.25</v>
      </c>
      <c r="U71" s="75"/>
      <c r="V71" s="29"/>
      <c r="W71" s="29"/>
      <c r="X71" s="16">
        <v>1271</v>
      </c>
      <c r="Y71" s="29"/>
      <c r="Z71" s="29"/>
      <c r="AA71" s="16">
        <v>1271</v>
      </c>
      <c r="AB71" s="29"/>
      <c r="AC71" s="29"/>
      <c r="AD71" s="16">
        <v>1335</v>
      </c>
      <c r="AE71" s="75"/>
      <c r="AF71" s="29"/>
      <c r="AG71" s="29"/>
      <c r="AH71" s="16">
        <v>825</v>
      </c>
      <c r="AI71" s="29"/>
      <c r="AJ71" s="29"/>
      <c r="AK71" s="16">
        <v>825</v>
      </c>
      <c r="AL71" s="29"/>
      <c r="AM71" s="29"/>
      <c r="AN71" s="16">
        <v>825</v>
      </c>
    </row>
    <row r="72" spans="1:40" x14ac:dyDescent="0.2">
      <c r="A72" s="3" t="s">
        <v>82</v>
      </c>
      <c r="B72" s="29"/>
      <c r="C72" s="29"/>
      <c r="D72" s="16">
        <v>965.93</v>
      </c>
      <c r="E72" s="29"/>
      <c r="F72" s="29"/>
      <c r="G72" s="16">
        <v>985.24</v>
      </c>
      <c r="H72" s="29"/>
      <c r="I72" s="29"/>
      <c r="J72" s="16">
        <v>1004.95</v>
      </c>
      <c r="K72" s="75"/>
      <c r="L72" s="29"/>
      <c r="M72" s="29"/>
      <c r="N72" s="16">
        <v>861.75</v>
      </c>
      <c r="O72" s="29"/>
      <c r="P72" s="29"/>
      <c r="Q72" s="16">
        <v>861.75</v>
      </c>
      <c r="R72" s="29"/>
      <c r="S72" s="29"/>
      <c r="T72" s="16">
        <v>861.75</v>
      </c>
      <c r="U72" s="75"/>
      <c r="V72" s="29"/>
      <c r="W72" s="29"/>
      <c r="X72" s="16">
        <v>1402</v>
      </c>
      <c r="Y72" s="29"/>
      <c r="Z72" s="29"/>
      <c r="AA72" s="16">
        <v>1402</v>
      </c>
      <c r="AB72" s="29"/>
      <c r="AC72" s="29"/>
      <c r="AD72" s="16">
        <v>1472</v>
      </c>
      <c r="AE72" s="75"/>
      <c r="AF72" s="29"/>
      <c r="AG72" s="29"/>
      <c r="AH72" s="16">
        <v>825</v>
      </c>
      <c r="AI72" s="29"/>
      <c r="AJ72" s="29"/>
      <c r="AK72" s="16">
        <v>825</v>
      </c>
      <c r="AL72" s="29"/>
      <c r="AM72" s="29"/>
      <c r="AN72" s="16">
        <v>825</v>
      </c>
    </row>
    <row r="73" spans="1:40" ht="15" thickBot="1" x14ac:dyDescent="0.25">
      <c r="A73" s="25" t="s">
        <v>83</v>
      </c>
      <c r="B73" s="32"/>
      <c r="C73" s="32"/>
      <c r="D73" s="26">
        <v>791.01</v>
      </c>
      <c r="E73" s="32"/>
      <c r="F73" s="32"/>
      <c r="G73" s="26">
        <v>806.83</v>
      </c>
      <c r="H73" s="32"/>
      <c r="I73" s="32"/>
      <c r="J73" s="26">
        <v>822.97</v>
      </c>
      <c r="K73" s="75"/>
      <c r="L73" s="32"/>
      <c r="M73" s="32"/>
      <c r="N73" s="26">
        <v>676.75</v>
      </c>
      <c r="O73" s="32"/>
      <c r="P73" s="32"/>
      <c r="Q73" s="26">
        <v>676.75</v>
      </c>
      <c r="R73" s="32"/>
      <c r="S73" s="32"/>
      <c r="T73" s="26">
        <v>676.75</v>
      </c>
      <c r="U73" s="75"/>
      <c r="V73" s="32"/>
      <c r="W73" s="32"/>
      <c r="X73" s="26">
        <v>883</v>
      </c>
      <c r="Y73" s="32"/>
      <c r="Z73" s="32"/>
      <c r="AA73" s="26">
        <v>883</v>
      </c>
      <c r="AB73" s="32"/>
      <c r="AC73" s="32"/>
      <c r="AD73" s="26">
        <v>927</v>
      </c>
      <c r="AE73" s="75"/>
      <c r="AF73" s="32"/>
      <c r="AG73" s="32"/>
      <c r="AH73" s="26">
        <v>525</v>
      </c>
      <c r="AI73" s="32"/>
      <c r="AJ73" s="32"/>
      <c r="AK73" s="26">
        <v>525</v>
      </c>
      <c r="AL73" s="32"/>
      <c r="AM73" s="32"/>
      <c r="AN73" s="26">
        <v>525</v>
      </c>
    </row>
    <row r="74" spans="1:40" ht="15.75" thickBot="1" x14ac:dyDescent="0.3">
      <c r="A74" s="228" t="s">
        <v>27</v>
      </c>
      <c r="B74" s="229"/>
      <c r="C74" s="229"/>
      <c r="D74" s="230"/>
      <c r="E74" s="232"/>
      <c r="F74" s="232"/>
      <c r="G74" s="232"/>
      <c r="H74" s="231"/>
      <c r="I74" s="232"/>
      <c r="J74" s="233"/>
      <c r="K74" s="69"/>
      <c r="L74" s="231"/>
      <c r="M74" s="232"/>
      <c r="N74" s="232"/>
      <c r="O74" s="232"/>
      <c r="P74" s="232"/>
      <c r="Q74" s="232"/>
      <c r="R74" s="231"/>
      <c r="S74" s="232"/>
      <c r="T74" s="233"/>
      <c r="U74" s="69"/>
      <c r="V74" s="231"/>
      <c r="W74" s="232"/>
      <c r="X74" s="233"/>
      <c r="Y74" s="232"/>
      <c r="Z74" s="232"/>
      <c r="AA74" s="232"/>
      <c r="AB74" s="231"/>
      <c r="AC74" s="232"/>
      <c r="AD74" s="233"/>
      <c r="AE74" s="69"/>
      <c r="AF74" s="231"/>
      <c r="AG74" s="232"/>
      <c r="AH74" s="233"/>
      <c r="AI74" s="232"/>
      <c r="AJ74" s="232"/>
      <c r="AK74" s="232"/>
      <c r="AL74" s="231"/>
      <c r="AM74" s="232"/>
      <c r="AN74" s="233"/>
    </row>
    <row r="75" spans="1:40" x14ac:dyDescent="0.2">
      <c r="A75" s="2" t="s">
        <v>84</v>
      </c>
      <c r="B75" s="28"/>
      <c r="C75" s="28"/>
      <c r="D75" s="10">
        <v>1127.05</v>
      </c>
      <c r="E75" s="28"/>
      <c r="F75" s="28"/>
      <c r="G75" s="10">
        <v>1149.5899999999999</v>
      </c>
      <c r="H75" s="28"/>
      <c r="I75" s="28"/>
      <c r="J75" s="10">
        <v>1172.58</v>
      </c>
      <c r="K75" s="75"/>
      <c r="L75" s="28"/>
      <c r="M75" s="28"/>
      <c r="N75" s="10">
        <v>833</v>
      </c>
      <c r="O75" s="28"/>
      <c r="P75" s="28"/>
      <c r="Q75" s="10">
        <v>833</v>
      </c>
      <c r="R75" s="28"/>
      <c r="S75" s="28"/>
      <c r="T75" s="10">
        <v>833</v>
      </c>
      <c r="U75" s="75"/>
      <c r="V75" s="28"/>
      <c r="W75" s="28"/>
      <c r="X75" s="10">
        <v>1324</v>
      </c>
      <c r="Y75" s="28"/>
      <c r="Z75" s="28"/>
      <c r="AA75" s="10">
        <v>1324</v>
      </c>
      <c r="AB75" s="28"/>
      <c r="AC75" s="28"/>
      <c r="AD75" s="10">
        <v>1390</v>
      </c>
      <c r="AE75" s="75"/>
      <c r="AF75" s="28"/>
      <c r="AG75" s="28"/>
      <c r="AH75" s="10">
        <v>775</v>
      </c>
      <c r="AI75" s="28"/>
      <c r="AJ75" s="28"/>
      <c r="AK75" s="10">
        <v>775</v>
      </c>
      <c r="AL75" s="28"/>
      <c r="AM75" s="28"/>
      <c r="AN75" s="10">
        <v>775</v>
      </c>
    </row>
    <row r="76" spans="1:40" x14ac:dyDescent="0.2">
      <c r="A76" s="3" t="s">
        <v>85</v>
      </c>
      <c r="B76" s="29"/>
      <c r="C76" s="29"/>
      <c r="D76" s="14">
        <v>863.95</v>
      </c>
      <c r="E76" s="29"/>
      <c r="F76" s="29"/>
      <c r="G76" s="14">
        <v>881.23</v>
      </c>
      <c r="H76" s="29"/>
      <c r="I76" s="29"/>
      <c r="J76" s="14">
        <v>898.85</v>
      </c>
      <c r="K76" s="75"/>
      <c r="L76" s="29"/>
      <c r="M76" s="29"/>
      <c r="N76" s="14">
        <v>791.75</v>
      </c>
      <c r="O76" s="29"/>
      <c r="P76" s="29"/>
      <c r="Q76" s="14">
        <v>791.75</v>
      </c>
      <c r="R76" s="29"/>
      <c r="S76" s="29"/>
      <c r="T76" s="14">
        <v>791.75</v>
      </c>
      <c r="U76" s="75"/>
      <c r="V76" s="29"/>
      <c r="W76" s="29"/>
      <c r="X76" s="14">
        <v>1238</v>
      </c>
      <c r="Y76" s="29"/>
      <c r="Z76" s="29"/>
      <c r="AA76" s="14">
        <v>1238</v>
      </c>
      <c r="AB76" s="29"/>
      <c r="AC76" s="29"/>
      <c r="AD76" s="14">
        <v>1299</v>
      </c>
      <c r="AE76" s="75"/>
      <c r="AF76" s="29"/>
      <c r="AG76" s="29"/>
      <c r="AH76" s="14">
        <v>775</v>
      </c>
      <c r="AI76" s="29"/>
      <c r="AJ76" s="29"/>
      <c r="AK76" s="14">
        <v>775</v>
      </c>
      <c r="AL76" s="29"/>
      <c r="AM76" s="29"/>
      <c r="AN76" s="14">
        <v>775</v>
      </c>
    </row>
    <row r="77" spans="1:40" ht="15" thickBot="1" x14ac:dyDescent="0.25">
      <c r="A77" s="19" t="s">
        <v>86</v>
      </c>
      <c r="B77" s="32"/>
      <c r="C77" s="32"/>
      <c r="D77" s="31">
        <v>685.51</v>
      </c>
      <c r="E77" s="32"/>
      <c r="F77" s="32"/>
      <c r="G77" s="31">
        <v>699.22</v>
      </c>
      <c r="H77" s="78"/>
      <c r="I77" s="78"/>
      <c r="J77" s="17">
        <v>713.21</v>
      </c>
      <c r="K77" s="75"/>
      <c r="L77" s="32"/>
      <c r="M77" s="32"/>
      <c r="N77" s="31">
        <v>650</v>
      </c>
      <c r="O77" s="32"/>
      <c r="P77" s="32"/>
      <c r="Q77" s="31">
        <v>650</v>
      </c>
      <c r="R77" s="32"/>
      <c r="S77" s="32"/>
      <c r="T77" s="31">
        <v>650</v>
      </c>
      <c r="U77" s="75"/>
      <c r="V77" s="32"/>
      <c r="W77" s="32"/>
      <c r="X77" s="31">
        <v>917</v>
      </c>
      <c r="Y77" s="32"/>
      <c r="Z77" s="32"/>
      <c r="AA77" s="31">
        <v>917</v>
      </c>
      <c r="AB77" s="32"/>
      <c r="AC77" s="32"/>
      <c r="AD77" s="31">
        <v>963</v>
      </c>
      <c r="AE77" s="75"/>
      <c r="AF77" s="32"/>
      <c r="AG77" s="32"/>
      <c r="AH77" s="31">
        <v>420</v>
      </c>
      <c r="AI77" s="32"/>
      <c r="AJ77" s="32"/>
      <c r="AK77" s="31">
        <v>420</v>
      </c>
      <c r="AL77" s="32"/>
      <c r="AM77" s="32"/>
      <c r="AN77" s="31">
        <v>420</v>
      </c>
    </row>
    <row r="78" spans="1:40" ht="42.75" x14ac:dyDescent="0.2">
      <c r="A78" s="64"/>
      <c r="B78" s="59" t="s">
        <v>95</v>
      </c>
      <c r="C78" s="52" t="s">
        <v>97</v>
      </c>
      <c r="D78" s="60" t="s">
        <v>98</v>
      </c>
      <c r="E78" s="59" t="s">
        <v>95</v>
      </c>
      <c r="F78" s="52" t="s">
        <v>97</v>
      </c>
      <c r="G78" s="60" t="s">
        <v>98</v>
      </c>
      <c r="H78" s="59" t="s">
        <v>95</v>
      </c>
      <c r="I78" s="52" t="s">
        <v>97</v>
      </c>
      <c r="J78" s="60" t="s">
        <v>98</v>
      </c>
      <c r="K78" s="71"/>
      <c r="L78" s="59" t="s">
        <v>95</v>
      </c>
      <c r="M78" s="52" t="s">
        <v>97</v>
      </c>
      <c r="N78" s="60" t="s">
        <v>98</v>
      </c>
      <c r="O78" s="59" t="s">
        <v>95</v>
      </c>
      <c r="P78" s="52" t="s">
        <v>97</v>
      </c>
      <c r="Q78" s="60" t="s">
        <v>98</v>
      </c>
      <c r="R78" s="59" t="s">
        <v>95</v>
      </c>
      <c r="S78" s="52" t="s">
        <v>97</v>
      </c>
      <c r="T78" s="60" t="s">
        <v>98</v>
      </c>
      <c r="U78" s="71"/>
      <c r="V78" s="59" t="s">
        <v>95</v>
      </c>
      <c r="W78" s="52" t="s">
        <v>97</v>
      </c>
      <c r="X78" s="60" t="s">
        <v>98</v>
      </c>
      <c r="Y78" s="59" t="s">
        <v>95</v>
      </c>
      <c r="Z78" s="52" t="s">
        <v>97</v>
      </c>
      <c r="AA78" s="60" t="s">
        <v>98</v>
      </c>
      <c r="AB78" s="59" t="s">
        <v>95</v>
      </c>
      <c r="AC78" s="52" t="s">
        <v>97</v>
      </c>
      <c r="AD78" s="60" t="s">
        <v>98</v>
      </c>
      <c r="AE78" s="71"/>
      <c r="AF78" s="59" t="s">
        <v>95</v>
      </c>
      <c r="AG78" s="52" t="s">
        <v>97</v>
      </c>
      <c r="AH78" s="60" t="s">
        <v>98</v>
      </c>
      <c r="AI78" s="59" t="s">
        <v>95</v>
      </c>
      <c r="AJ78" s="52" t="s">
        <v>97</v>
      </c>
      <c r="AK78" s="60" t="s">
        <v>98</v>
      </c>
      <c r="AL78" s="59" t="s">
        <v>95</v>
      </c>
      <c r="AM78" s="52" t="s">
        <v>97</v>
      </c>
      <c r="AN78" s="60" t="s">
        <v>98</v>
      </c>
    </row>
    <row r="79" spans="1:40" x14ac:dyDescent="0.2">
      <c r="A79" s="64"/>
      <c r="B79" s="61">
        <f t="shared" ref="B79:J79" si="0">SUM(B8:B77)</f>
        <v>22018</v>
      </c>
      <c r="C79" s="51">
        <f t="shared" si="0"/>
        <v>1169.2850000000001</v>
      </c>
      <c r="D79" s="13">
        <f t="shared" si="0"/>
        <v>86062.19</v>
      </c>
      <c r="E79" s="61">
        <f t="shared" si="0"/>
        <v>22458.490000000005</v>
      </c>
      <c r="F79" s="51">
        <f t="shared" si="0"/>
        <v>1192.6500000000001</v>
      </c>
      <c r="G79" s="13">
        <f t="shared" si="0"/>
        <v>87783.349999999977</v>
      </c>
      <c r="H79" s="61">
        <f t="shared" si="0"/>
        <v>22907.53999999999</v>
      </c>
      <c r="I79" s="51">
        <f t="shared" si="0"/>
        <v>1216.5</v>
      </c>
      <c r="J79" s="13">
        <f t="shared" si="0"/>
        <v>89539.06</v>
      </c>
      <c r="K79" s="75"/>
      <c r="L79" s="61">
        <f t="shared" ref="L79:T79" si="1">SUM(L8:L77)</f>
        <v>14015</v>
      </c>
      <c r="M79" s="51">
        <f t="shared" si="1"/>
        <v>1020</v>
      </c>
      <c r="N79" s="13">
        <f t="shared" si="1"/>
        <v>79742.2</v>
      </c>
      <c r="O79" s="61">
        <f t="shared" si="1"/>
        <v>14015</v>
      </c>
      <c r="P79" s="51">
        <f t="shared" si="1"/>
        <v>1020</v>
      </c>
      <c r="Q79" s="13">
        <f t="shared" si="1"/>
        <v>79278.2</v>
      </c>
      <c r="R79" s="61">
        <f t="shared" si="1"/>
        <v>14015</v>
      </c>
      <c r="S79" s="51">
        <f t="shared" si="1"/>
        <v>1020</v>
      </c>
      <c r="T79" s="13">
        <f t="shared" si="1"/>
        <v>79278.2</v>
      </c>
      <c r="U79" s="75"/>
      <c r="V79" s="61">
        <f t="shared" ref="V79:AD79" si="2">SUM(V8:V77)</f>
        <v>18623</v>
      </c>
      <c r="W79" s="51">
        <f t="shared" si="2"/>
        <v>1020</v>
      </c>
      <c r="X79" s="13">
        <f t="shared" si="2"/>
        <v>92423</v>
      </c>
      <c r="Y79" s="61">
        <f t="shared" si="2"/>
        <v>18623</v>
      </c>
      <c r="Z79" s="51">
        <f t="shared" si="2"/>
        <v>1020</v>
      </c>
      <c r="AA79" s="13">
        <f t="shared" si="2"/>
        <v>92423</v>
      </c>
      <c r="AB79" s="61">
        <f t="shared" si="2"/>
        <v>19547</v>
      </c>
      <c r="AC79" s="51">
        <f t="shared" si="2"/>
        <v>1071</v>
      </c>
      <c r="AD79" s="13">
        <f t="shared" si="2"/>
        <v>97071</v>
      </c>
      <c r="AE79" s="75"/>
      <c r="AF79" s="61">
        <f t="shared" ref="AF79:AN79" si="3">SUM(AF8:AF77)</f>
        <v>19695</v>
      </c>
      <c r="AG79" s="51">
        <f t="shared" si="3"/>
        <v>1475</v>
      </c>
      <c r="AH79" s="13">
        <f t="shared" si="3"/>
        <v>74807</v>
      </c>
      <c r="AI79" s="61">
        <f t="shared" si="3"/>
        <v>19695</v>
      </c>
      <c r="AJ79" s="51">
        <f t="shared" si="3"/>
        <v>1475</v>
      </c>
      <c r="AK79" s="13">
        <f t="shared" si="3"/>
        <v>74807</v>
      </c>
      <c r="AL79" s="61">
        <f t="shared" si="3"/>
        <v>19695</v>
      </c>
      <c r="AM79" s="51">
        <f t="shared" si="3"/>
        <v>1475</v>
      </c>
      <c r="AN79" s="13">
        <f t="shared" si="3"/>
        <v>74807</v>
      </c>
    </row>
    <row r="80" spans="1:40" ht="72" customHeight="1" thickBot="1" x14ac:dyDescent="0.3">
      <c r="A80" s="64"/>
      <c r="B80" s="62" t="s">
        <v>96</v>
      </c>
      <c r="C80" s="99" t="s">
        <v>105</v>
      </c>
      <c r="D80" s="100"/>
      <c r="E80" s="62" t="s">
        <v>96</v>
      </c>
      <c r="F80" s="99" t="s">
        <v>106</v>
      </c>
      <c r="G80" s="100"/>
      <c r="H80" s="62" t="s">
        <v>96</v>
      </c>
      <c r="I80" s="99" t="s">
        <v>107</v>
      </c>
      <c r="J80" s="100"/>
      <c r="K80" s="72"/>
      <c r="L80" s="62" t="s">
        <v>96</v>
      </c>
      <c r="M80" s="99" t="s">
        <v>105</v>
      </c>
      <c r="N80" s="100"/>
      <c r="O80" s="62" t="s">
        <v>96</v>
      </c>
      <c r="P80" s="99" t="s">
        <v>106</v>
      </c>
      <c r="Q80" s="100"/>
      <c r="R80" s="62" t="s">
        <v>96</v>
      </c>
      <c r="S80" s="99" t="s">
        <v>107</v>
      </c>
      <c r="T80" s="100"/>
      <c r="U80" s="72"/>
      <c r="V80" s="62" t="s">
        <v>96</v>
      </c>
      <c r="W80" s="99" t="s">
        <v>105</v>
      </c>
      <c r="X80" s="100"/>
      <c r="Y80" s="62" t="s">
        <v>96</v>
      </c>
      <c r="Z80" s="99" t="s">
        <v>106</v>
      </c>
      <c r="AA80" s="100"/>
      <c r="AB80" s="62" t="s">
        <v>96</v>
      </c>
      <c r="AC80" s="99" t="s">
        <v>107</v>
      </c>
      <c r="AD80" s="100"/>
      <c r="AE80" s="72"/>
      <c r="AF80" s="62" t="s">
        <v>96</v>
      </c>
      <c r="AG80" s="99" t="s">
        <v>105</v>
      </c>
      <c r="AH80" s="100"/>
      <c r="AI80" s="62" t="s">
        <v>96</v>
      </c>
      <c r="AJ80" s="99" t="s">
        <v>106</v>
      </c>
      <c r="AK80" s="100"/>
      <c r="AL80" s="62" t="s">
        <v>96</v>
      </c>
      <c r="AM80" s="99" t="s">
        <v>107</v>
      </c>
      <c r="AN80" s="100"/>
    </row>
    <row r="81" spans="1:40" ht="15.75" customHeight="1" thickBot="1" x14ac:dyDescent="0.25">
      <c r="A81" s="64"/>
      <c r="B81" s="50">
        <f>B79*3</f>
        <v>66054</v>
      </c>
      <c r="C81" s="101">
        <f>SUM(B81+C79+D79)</f>
        <v>153285.47500000001</v>
      </c>
      <c r="D81" s="102"/>
      <c r="E81" s="50">
        <f>E79*3</f>
        <v>67375.470000000016</v>
      </c>
      <c r="F81" s="101">
        <f>SUM(E81+F79+G79)</f>
        <v>156351.46999999997</v>
      </c>
      <c r="G81" s="102"/>
      <c r="H81" s="50">
        <f>H79*3</f>
        <v>68722.619999999966</v>
      </c>
      <c r="I81" s="101">
        <f>SUM(H81+I79+J79)</f>
        <v>159478.17999999996</v>
      </c>
      <c r="J81" s="102"/>
      <c r="K81" s="75"/>
      <c r="L81" s="50">
        <f>L79*3</f>
        <v>42045</v>
      </c>
      <c r="M81" s="103">
        <f>SUM(L81+M79+N79)</f>
        <v>122807.2</v>
      </c>
      <c r="N81" s="104"/>
      <c r="O81" s="50">
        <f>O79*3</f>
        <v>42045</v>
      </c>
      <c r="P81" s="103">
        <f>SUM(O81+P79+Q79)</f>
        <v>122343.2</v>
      </c>
      <c r="Q81" s="104"/>
      <c r="R81" s="50">
        <f>R79*3</f>
        <v>42045</v>
      </c>
      <c r="S81" s="103">
        <f>SUM(R81+S79+T79)</f>
        <v>122343.2</v>
      </c>
      <c r="T81" s="104"/>
      <c r="U81" s="75"/>
      <c r="V81" s="50">
        <f>V79*3</f>
        <v>55869</v>
      </c>
      <c r="W81" s="107">
        <f>SUM(V81+W79+X79)</f>
        <v>149312</v>
      </c>
      <c r="X81" s="108"/>
      <c r="Y81" s="50">
        <f>Y79*3</f>
        <v>55869</v>
      </c>
      <c r="Z81" s="107">
        <f>SUM(Y81+Z79+AA79)</f>
        <v>149312</v>
      </c>
      <c r="AA81" s="108"/>
      <c r="AB81" s="50">
        <f>AB79*3</f>
        <v>58641</v>
      </c>
      <c r="AC81" s="107">
        <f>SUM(AB81+AC79+AD79)</f>
        <v>156783</v>
      </c>
      <c r="AD81" s="108"/>
      <c r="AE81" s="75"/>
      <c r="AF81" s="50">
        <f>AF79*3</f>
        <v>59085</v>
      </c>
      <c r="AG81" s="121">
        <f>SUM(AF81+AG79+AH79)</f>
        <v>135367</v>
      </c>
      <c r="AH81" s="122"/>
      <c r="AI81" s="50">
        <f>AI79*3</f>
        <v>59085</v>
      </c>
      <c r="AJ81" s="121">
        <f>SUM(AI81+AJ79+AK79)</f>
        <v>135367</v>
      </c>
      <c r="AK81" s="122"/>
      <c r="AL81" s="50">
        <f>AL79*3</f>
        <v>59085</v>
      </c>
      <c r="AM81" s="121">
        <f>SUM(AL81+AM79+AN79)</f>
        <v>135367</v>
      </c>
      <c r="AN81" s="122"/>
    </row>
    <row r="82" spans="1:40" ht="15" thickBot="1" x14ac:dyDescent="0.25">
      <c r="A82" s="64"/>
      <c r="B82" s="18"/>
      <c r="C82" s="18"/>
      <c r="D82" s="18"/>
      <c r="K82" s="69"/>
      <c r="L82" s="18"/>
      <c r="M82" s="18"/>
      <c r="N82" s="18"/>
      <c r="U82" s="69"/>
      <c r="V82" s="18"/>
      <c r="W82" s="18"/>
      <c r="X82" s="18"/>
      <c r="AE82" s="69"/>
      <c r="AF82" s="18"/>
      <c r="AG82" s="18"/>
      <c r="AH82" s="18"/>
    </row>
    <row r="83" spans="1:40" ht="15.75" customHeight="1" thickBot="1" x14ac:dyDescent="0.3">
      <c r="A83" s="64"/>
      <c r="B83" s="18"/>
      <c r="C83" s="18"/>
      <c r="D83" s="18"/>
      <c r="F83" s="153" t="s">
        <v>108</v>
      </c>
      <c r="G83" s="153"/>
      <c r="H83" s="154"/>
      <c r="I83" s="105">
        <f>SUM(C81+F81+I81)</f>
        <v>469115.12499999988</v>
      </c>
      <c r="J83" s="106"/>
      <c r="K83" s="73"/>
      <c r="L83" s="18"/>
      <c r="M83" s="18"/>
      <c r="N83" s="18"/>
      <c r="P83" s="153" t="s">
        <v>108</v>
      </c>
      <c r="Q83" s="153"/>
      <c r="R83" s="154"/>
      <c r="S83" s="241">
        <f>SUM(M81+P81+S81)</f>
        <v>367493.6</v>
      </c>
      <c r="T83" s="227"/>
      <c r="U83" s="73"/>
      <c r="V83" s="18"/>
      <c r="W83" s="18"/>
      <c r="X83" s="18"/>
      <c r="Z83" s="153" t="s">
        <v>108</v>
      </c>
      <c r="AA83" s="153"/>
      <c r="AB83" s="154"/>
      <c r="AC83" s="109">
        <f>SUM(W81+Z81+AC81)</f>
        <v>455407</v>
      </c>
      <c r="AD83" s="110"/>
      <c r="AE83" s="73"/>
      <c r="AF83" s="18"/>
      <c r="AG83" s="18"/>
      <c r="AH83" s="18"/>
      <c r="AJ83" s="153" t="s">
        <v>108</v>
      </c>
      <c r="AK83" s="153"/>
      <c r="AL83" s="154"/>
      <c r="AM83" s="111">
        <f>SUM(AG81+AJ81+AM81)</f>
        <v>406101</v>
      </c>
      <c r="AN83" s="112"/>
    </row>
    <row r="84" spans="1:40" ht="15.75" customHeight="1" thickBot="1" x14ac:dyDescent="0.3">
      <c r="A84" s="64"/>
      <c r="B84" s="18"/>
      <c r="C84" s="18"/>
      <c r="D84" s="18"/>
      <c r="G84" s="53"/>
      <c r="H84" s="53"/>
      <c r="I84" s="54"/>
      <c r="J84" s="54"/>
      <c r="K84" s="73"/>
      <c r="L84" s="18"/>
      <c r="M84" s="18"/>
      <c r="N84" s="18"/>
      <c r="Q84" s="53"/>
      <c r="R84" s="53"/>
      <c r="S84" s="54"/>
      <c r="T84" s="54"/>
      <c r="U84" s="73"/>
      <c r="V84" s="18"/>
      <c r="W84" s="18"/>
      <c r="X84" s="18"/>
      <c r="AA84" s="53"/>
      <c r="AB84" s="53"/>
      <c r="AC84" s="54"/>
      <c r="AD84" s="54"/>
      <c r="AE84" s="73"/>
      <c r="AF84" s="18"/>
      <c r="AG84" s="18"/>
      <c r="AH84" s="18"/>
      <c r="AK84" s="53"/>
      <c r="AL84" s="53"/>
      <c r="AM84" s="54"/>
      <c r="AN84" s="54"/>
    </row>
    <row r="85" spans="1:40" ht="15.75" customHeight="1" thickBot="1" x14ac:dyDescent="0.3">
      <c r="A85" s="64"/>
      <c r="B85" s="167" t="s">
        <v>99</v>
      </c>
      <c r="C85" s="168"/>
      <c r="D85" s="168"/>
      <c r="E85" s="169"/>
      <c r="G85" s="53"/>
      <c r="H85" s="53"/>
      <c r="I85" s="54"/>
      <c r="J85" s="54"/>
      <c r="K85" s="73"/>
      <c r="L85" s="83" t="s">
        <v>101</v>
      </c>
      <c r="M85" s="84"/>
      <c r="N85" s="84"/>
      <c r="O85" s="84"/>
      <c r="P85" s="85"/>
      <c r="Q85" s="53"/>
      <c r="R85" s="53"/>
      <c r="S85" s="54"/>
      <c r="T85" s="54"/>
      <c r="U85" s="73"/>
      <c r="V85" s="164" t="s">
        <v>102</v>
      </c>
      <c r="W85" s="165"/>
      <c r="X85" s="165"/>
      <c r="Y85" s="165"/>
      <c r="Z85" s="166"/>
      <c r="AA85" s="53"/>
      <c r="AB85" s="53"/>
      <c r="AC85" s="54"/>
      <c r="AD85" s="54"/>
      <c r="AE85" s="73"/>
      <c r="AF85" s="86" t="s">
        <v>100</v>
      </c>
      <c r="AG85" s="87"/>
      <c r="AH85" s="87"/>
      <c r="AI85" s="87"/>
      <c r="AJ85" s="88"/>
      <c r="AK85" s="53"/>
      <c r="AL85" s="53"/>
      <c r="AM85" s="54"/>
      <c r="AN85" s="54"/>
    </row>
    <row r="86" spans="1:40" ht="14.25" customHeight="1" x14ac:dyDescent="0.2">
      <c r="A86" s="96"/>
      <c r="B86" s="113" t="s">
        <v>20</v>
      </c>
      <c r="C86" s="114"/>
      <c r="D86" s="114"/>
      <c r="E86" s="115"/>
      <c r="F86" s="119" t="s">
        <v>14</v>
      </c>
      <c r="K86" s="69"/>
      <c r="L86" s="113" t="s">
        <v>20</v>
      </c>
      <c r="M86" s="114"/>
      <c r="N86" s="114"/>
      <c r="O86" s="115"/>
      <c r="P86" s="119" t="s">
        <v>14</v>
      </c>
      <c r="U86" s="69"/>
      <c r="V86" s="113" t="s">
        <v>20</v>
      </c>
      <c r="W86" s="114"/>
      <c r="X86" s="114"/>
      <c r="Y86" s="115"/>
      <c r="Z86" s="119" t="s">
        <v>14</v>
      </c>
      <c r="AE86" s="69"/>
      <c r="AF86" s="113" t="s">
        <v>20</v>
      </c>
      <c r="AG86" s="114"/>
      <c r="AH86" s="114"/>
      <c r="AI86" s="115"/>
      <c r="AJ86" s="119" t="s">
        <v>14</v>
      </c>
    </row>
    <row r="87" spans="1:40" ht="15" customHeight="1" thickBot="1" x14ac:dyDescent="0.25">
      <c r="A87" s="96"/>
      <c r="B87" s="116"/>
      <c r="C87" s="117"/>
      <c r="D87" s="117"/>
      <c r="E87" s="118"/>
      <c r="F87" s="120"/>
      <c r="K87" s="69"/>
      <c r="L87" s="116"/>
      <c r="M87" s="117"/>
      <c r="N87" s="117"/>
      <c r="O87" s="118"/>
      <c r="P87" s="120"/>
      <c r="U87" s="69"/>
      <c r="V87" s="116"/>
      <c r="W87" s="117"/>
      <c r="X87" s="117"/>
      <c r="Y87" s="118"/>
      <c r="Z87" s="120"/>
      <c r="AE87" s="69"/>
      <c r="AF87" s="116"/>
      <c r="AG87" s="117"/>
      <c r="AH87" s="117"/>
      <c r="AI87" s="118"/>
      <c r="AJ87" s="120"/>
    </row>
    <row r="88" spans="1:40" ht="15" thickBot="1" x14ac:dyDescent="0.25">
      <c r="A88" s="64"/>
      <c r="B88" s="123" t="s">
        <v>0</v>
      </c>
      <c r="C88" s="124"/>
      <c r="D88" s="124"/>
      <c r="E88" s="125"/>
      <c r="F88" s="55">
        <v>0.05</v>
      </c>
      <c r="K88" s="69"/>
      <c r="L88" s="123" t="s">
        <v>0</v>
      </c>
      <c r="M88" s="124"/>
      <c r="N88" s="124"/>
      <c r="O88" s="125"/>
      <c r="P88" s="55">
        <v>0</v>
      </c>
      <c r="U88" s="69"/>
      <c r="V88" s="123" t="s">
        <v>0</v>
      </c>
      <c r="W88" s="124"/>
      <c r="X88" s="124"/>
      <c r="Y88" s="125"/>
      <c r="Z88" s="55">
        <v>0.1</v>
      </c>
      <c r="AE88" s="69"/>
      <c r="AF88" s="123" t="s">
        <v>0</v>
      </c>
      <c r="AG88" s="124"/>
      <c r="AH88" s="124"/>
      <c r="AI88" s="125"/>
      <c r="AJ88" s="55">
        <v>0.1</v>
      </c>
    </row>
    <row r="89" spans="1:40" ht="15" thickBot="1" x14ac:dyDescent="0.25">
      <c r="A89" s="64"/>
      <c r="B89" s="123" t="s">
        <v>1</v>
      </c>
      <c r="C89" s="124"/>
      <c r="D89" s="124"/>
      <c r="E89" s="125"/>
      <c r="F89" s="9">
        <v>0.05</v>
      </c>
      <c r="K89" s="69"/>
      <c r="L89" s="123" t="s">
        <v>1</v>
      </c>
      <c r="M89" s="124"/>
      <c r="N89" s="124"/>
      <c r="O89" s="125"/>
      <c r="P89" s="9">
        <v>0</v>
      </c>
      <c r="U89" s="69"/>
      <c r="V89" s="123" t="s">
        <v>1</v>
      </c>
      <c r="W89" s="124"/>
      <c r="X89" s="124"/>
      <c r="Y89" s="125"/>
      <c r="Z89" s="9">
        <v>0.1</v>
      </c>
      <c r="AE89" s="69"/>
      <c r="AF89" s="123" t="s">
        <v>1</v>
      </c>
      <c r="AG89" s="124"/>
      <c r="AH89" s="124"/>
      <c r="AI89" s="125"/>
      <c r="AJ89" s="9">
        <v>0.1</v>
      </c>
    </row>
    <row r="90" spans="1:40" ht="15" thickBot="1" x14ac:dyDescent="0.25">
      <c r="A90" s="64"/>
      <c r="B90" s="126" t="s">
        <v>2</v>
      </c>
      <c r="C90" s="127"/>
      <c r="D90" s="127"/>
      <c r="E90" s="128"/>
      <c r="F90" s="55">
        <v>0.05</v>
      </c>
      <c r="K90" s="69"/>
      <c r="L90" s="126" t="s">
        <v>2</v>
      </c>
      <c r="M90" s="127"/>
      <c r="N90" s="127"/>
      <c r="O90" s="128"/>
      <c r="P90" s="55">
        <v>0</v>
      </c>
      <c r="U90" s="69"/>
      <c r="V90" s="126" t="s">
        <v>2</v>
      </c>
      <c r="W90" s="127"/>
      <c r="X90" s="127"/>
      <c r="Y90" s="127"/>
      <c r="Z90" s="55">
        <v>0.1</v>
      </c>
      <c r="AE90" s="69"/>
      <c r="AF90" s="126" t="s">
        <v>2</v>
      </c>
      <c r="AG90" s="127"/>
      <c r="AH90" s="127"/>
      <c r="AI90" s="127"/>
      <c r="AJ90" s="55">
        <v>0.1</v>
      </c>
    </row>
    <row r="91" spans="1:40" ht="15" thickBot="1" x14ac:dyDescent="0.25">
      <c r="A91" s="64"/>
      <c r="B91" s="123" t="s">
        <v>3</v>
      </c>
      <c r="C91" s="124"/>
      <c r="D91" s="124"/>
      <c r="E91" s="125"/>
      <c r="F91" s="9">
        <v>0.05</v>
      </c>
      <c r="K91" s="69"/>
      <c r="L91" s="123" t="s">
        <v>3</v>
      </c>
      <c r="M91" s="124"/>
      <c r="N91" s="124"/>
      <c r="O91" s="125"/>
      <c r="P91" s="9">
        <v>0.15</v>
      </c>
      <c r="U91" s="69"/>
      <c r="V91" s="123" t="s">
        <v>3</v>
      </c>
      <c r="W91" s="124"/>
      <c r="X91" s="124"/>
      <c r="Y91" s="125"/>
      <c r="Z91" s="9">
        <v>0.1</v>
      </c>
      <c r="AE91" s="69"/>
      <c r="AF91" s="123" t="s">
        <v>3</v>
      </c>
      <c r="AG91" s="124"/>
      <c r="AH91" s="124"/>
      <c r="AI91" s="125"/>
      <c r="AJ91" s="9">
        <v>0.1</v>
      </c>
    </row>
    <row r="92" spans="1:40" ht="15" thickBot="1" x14ac:dyDescent="0.25">
      <c r="A92" s="64"/>
      <c r="B92" s="126" t="s">
        <v>19</v>
      </c>
      <c r="C92" s="127"/>
      <c r="D92" s="127"/>
      <c r="E92" s="128"/>
      <c r="F92" s="55">
        <v>0.05</v>
      </c>
      <c r="K92" s="69"/>
      <c r="L92" s="126" t="s">
        <v>19</v>
      </c>
      <c r="M92" s="127"/>
      <c r="N92" s="127"/>
      <c r="O92" s="128"/>
      <c r="P92" s="55">
        <v>0.15</v>
      </c>
      <c r="U92" s="69"/>
      <c r="V92" s="126" t="s">
        <v>19</v>
      </c>
      <c r="W92" s="127"/>
      <c r="X92" s="127"/>
      <c r="Y92" s="127"/>
      <c r="Z92" s="55">
        <v>0.1</v>
      </c>
      <c r="AE92" s="69"/>
      <c r="AF92" s="126" t="s">
        <v>19</v>
      </c>
      <c r="AG92" s="127"/>
      <c r="AH92" s="127"/>
      <c r="AI92" s="127"/>
      <c r="AJ92" s="55">
        <v>0.1</v>
      </c>
    </row>
    <row r="93" spans="1:40" ht="15" thickBot="1" x14ac:dyDescent="0.25">
      <c r="A93" s="64"/>
      <c r="B93" s="123" t="s">
        <v>5</v>
      </c>
      <c r="C93" s="124"/>
      <c r="D93" s="124"/>
      <c r="E93" s="125"/>
      <c r="F93" s="11">
        <v>0.05</v>
      </c>
      <c r="K93" s="69"/>
      <c r="L93" s="123" t="s">
        <v>5</v>
      </c>
      <c r="M93" s="124"/>
      <c r="N93" s="124"/>
      <c r="O93" s="125"/>
      <c r="P93" s="11" t="s">
        <v>4</v>
      </c>
      <c r="U93" s="69"/>
      <c r="V93" s="123" t="s">
        <v>5</v>
      </c>
      <c r="W93" s="124"/>
      <c r="X93" s="124"/>
      <c r="Y93" s="125"/>
      <c r="Z93" s="11">
        <v>0.1</v>
      </c>
      <c r="AE93" s="69"/>
      <c r="AF93" s="123" t="s">
        <v>5</v>
      </c>
      <c r="AG93" s="124"/>
      <c r="AH93" s="124"/>
      <c r="AI93" s="125"/>
      <c r="AJ93" s="11">
        <v>0.1</v>
      </c>
    </row>
    <row r="94" spans="1:40" x14ac:dyDescent="0.2">
      <c r="A94" s="64"/>
      <c r="B94" s="24"/>
      <c r="C94" s="24"/>
      <c r="K94" s="69"/>
      <c r="L94" s="24"/>
      <c r="M94" s="24"/>
      <c r="U94" s="69"/>
      <c r="V94" s="24"/>
      <c r="W94" s="24"/>
      <c r="AE94" s="69"/>
      <c r="AF94" s="24"/>
      <c r="AG94" s="24"/>
    </row>
    <row r="95" spans="1:40" ht="15" thickBot="1" x14ac:dyDescent="0.25">
      <c r="A95" s="64"/>
      <c r="B95" s="24"/>
      <c r="C95" s="24"/>
      <c r="K95" s="69"/>
      <c r="L95" s="24"/>
      <c r="M95" s="24"/>
      <c r="U95" s="69"/>
      <c r="V95" s="24"/>
      <c r="W95" s="24"/>
      <c r="AE95" s="69"/>
      <c r="AF95" s="24"/>
      <c r="AG95" s="24"/>
    </row>
    <row r="96" spans="1:40" ht="15" customHeight="1" x14ac:dyDescent="0.2">
      <c r="A96" s="89"/>
      <c r="B96" s="129" t="s">
        <v>21</v>
      </c>
      <c r="C96" s="130"/>
      <c r="D96" s="130"/>
      <c r="E96" s="131"/>
      <c r="K96" s="69"/>
      <c r="L96" s="130" t="s">
        <v>21</v>
      </c>
      <c r="M96" s="130"/>
      <c r="N96" s="130"/>
      <c r="O96" s="131"/>
      <c r="U96" s="69"/>
      <c r="V96" s="129" t="s">
        <v>21</v>
      </c>
      <c r="W96" s="130"/>
      <c r="X96" s="130"/>
      <c r="Y96" s="131"/>
      <c r="AE96" s="69"/>
      <c r="AF96" s="129" t="s">
        <v>21</v>
      </c>
      <c r="AG96" s="130"/>
      <c r="AH96" s="130"/>
      <c r="AI96" s="131"/>
    </row>
    <row r="97" spans="1:40" x14ac:dyDescent="0.2">
      <c r="A97" s="89"/>
      <c r="B97" s="132"/>
      <c r="C97" s="133"/>
      <c r="D97" s="133"/>
      <c r="E97" s="134"/>
      <c r="K97" s="69"/>
      <c r="L97" s="133"/>
      <c r="M97" s="133"/>
      <c r="N97" s="133"/>
      <c r="O97" s="134"/>
      <c r="U97" s="69"/>
      <c r="V97" s="132"/>
      <c r="W97" s="133"/>
      <c r="X97" s="133"/>
      <c r="Y97" s="134"/>
      <c r="AE97" s="69"/>
      <c r="AF97" s="132"/>
      <c r="AG97" s="133"/>
      <c r="AH97" s="133"/>
      <c r="AI97" s="134"/>
    </row>
    <row r="98" spans="1:40" ht="15" thickBot="1" x14ac:dyDescent="0.25">
      <c r="A98" s="89"/>
      <c r="B98" s="135"/>
      <c r="C98" s="136"/>
      <c r="D98" s="136"/>
      <c r="E98" s="137"/>
      <c r="I98" s="6"/>
      <c r="J98" s="6"/>
      <c r="K98" s="69"/>
      <c r="L98" s="136"/>
      <c r="M98" s="136"/>
      <c r="N98" s="136"/>
      <c r="O98" s="137"/>
      <c r="S98" s="6"/>
      <c r="T98" s="6"/>
      <c r="U98" s="69"/>
      <c r="V98" s="135"/>
      <c r="W98" s="136"/>
      <c r="X98" s="136"/>
      <c r="Y98" s="137"/>
      <c r="AC98" s="6"/>
      <c r="AD98" s="6"/>
      <c r="AE98" s="69"/>
      <c r="AF98" s="135"/>
      <c r="AG98" s="136"/>
      <c r="AH98" s="136"/>
      <c r="AI98" s="137"/>
      <c r="AM98" s="6"/>
      <c r="AN98" s="6"/>
    </row>
    <row r="99" spans="1:40" ht="63.75" customHeight="1" thickBot="1" x14ac:dyDescent="0.3">
      <c r="A99" s="65"/>
      <c r="B99" s="141"/>
      <c r="C99" s="142"/>
      <c r="D99" s="143"/>
      <c r="E99" s="30" t="s">
        <v>32</v>
      </c>
      <c r="F99" s="30" t="s">
        <v>33</v>
      </c>
      <c r="G99" s="30" t="s">
        <v>34</v>
      </c>
      <c r="H99" s="41"/>
      <c r="I99" s="41"/>
      <c r="J99" s="41"/>
      <c r="K99" s="74"/>
      <c r="L99" s="141"/>
      <c r="M99" s="142"/>
      <c r="N99" s="143"/>
      <c r="O99" s="30" t="s">
        <v>32</v>
      </c>
      <c r="P99" s="30" t="s">
        <v>33</v>
      </c>
      <c r="Q99" s="30" t="s">
        <v>34</v>
      </c>
      <c r="T99" s="41"/>
      <c r="U99" s="74"/>
      <c r="V99" s="141"/>
      <c r="W99" s="142"/>
      <c r="X99" s="143"/>
      <c r="Y99" s="30" t="s">
        <v>32</v>
      </c>
      <c r="Z99" s="30" t="s">
        <v>33</v>
      </c>
      <c r="AA99" s="30" t="s">
        <v>34</v>
      </c>
      <c r="AB99" s="41"/>
      <c r="AC99" s="41"/>
      <c r="AD99" s="41"/>
      <c r="AE99" s="74"/>
      <c r="AF99" s="141"/>
      <c r="AG99" s="142"/>
      <c r="AH99" s="143"/>
      <c r="AI99" s="30" t="s">
        <v>32</v>
      </c>
      <c r="AJ99" s="30" t="s">
        <v>33</v>
      </c>
      <c r="AK99" s="30" t="s">
        <v>34</v>
      </c>
      <c r="AL99" s="41"/>
      <c r="AM99" s="41"/>
      <c r="AN99" s="41"/>
    </row>
    <row r="100" spans="1:40" ht="15" customHeight="1" x14ac:dyDescent="0.2">
      <c r="A100" s="64"/>
      <c r="B100" s="144" t="s">
        <v>6</v>
      </c>
      <c r="C100" s="145"/>
      <c r="D100" s="146"/>
      <c r="E100" s="12">
        <v>150</v>
      </c>
      <c r="F100" s="12">
        <v>153</v>
      </c>
      <c r="G100" s="12">
        <v>156</v>
      </c>
      <c r="H100" s="18"/>
      <c r="I100" s="18"/>
      <c r="J100" s="18"/>
      <c r="K100" s="75"/>
      <c r="L100" s="144" t="s">
        <v>6</v>
      </c>
      <c r="M100" s="145"/>
      <c r="N100" s="146"/>
      <c r="O100" s="57">
        <v>160</v>
      </c>
      <c r="P100" s="12">
        <v>160</v>
      </c>
      <c r="Q100" s="42">
        <v>160</v>
      </c>
      <c r="T100" s="18"/>
      <c r="U100" s="75"/>
      <c r="V100" s="144" t="s">
        <v>6</v>
      </c>
      <c r="W100" s="145"/>
      <c r="X100" s="146"/>
      <c r="Y100" s="57">
        <v>170</v>
      </c>
      <c r="Z100" s="12">
        <v>170</v>
      </c>
      <c r="AA100" s="42">
        <v>179</v>
      </c>
      <c r="AB100" s="18"/>
      <c r="AC100" s="18"/>
      <c r="AD100" s="18"/>
      <c r="AE100" s="75"/>
      <c r="AF100" s="144" t="s">
        <v>6</v>
      </c>
      <c r="AG100" s="145"/>
      <c r="AH100" s="146"/>
      <c r="AI100" s="57">
        <v>160</v>
      </c>
      <c r="AJ100" s="12">
        <v>160</v>
      </c>
      <c r="AK100" s="42">
        <v>160</v>
      </c>
      <c r="AL100" s="18"/>
      <c r="AM100" s="18"/>
      <c r="AN100" s="18"/>
    </row>
    <row r="101" spans="1:40" x14ac:dyDescent="0.2">
      <c r="A101" s="66"/>
      <c r="B101" s="147" t="s">
        <v>7</v>
      </c>
      <c r="C101" s="148"/>
      <c r="D101" s="149"/>
      <c r="E101" s="13">
        <v>225</v>
      </c>
      <c r="F101" s="13">
        <v>229.5</v>
      </c>
      <c r="G101" s="13">
        <v>234</v>
      </c>
      <c r="H101" s="18"/>
      <c r="I101" s="18"/>
      <c r="J101" s="18"/>
      <c r="K101" s="75"/>
      <c r="L101" s="147" t="s">
        <v>7</v>
      </c>
      <c r="M101" s="148"/>
      <c r="N101" s="149"/>
      <c r="O101" s="16">
        <v>240</v>
      </c>
      <c r="P101" s="13">
        <v>240</v>
      </c>
      <c r="Q101" s="14">
        <v>240</v>
      </c>
      <c r="T101" s="18"/>
      <c r="U101" s="75"/>
      <c r="V101" s="147" t="s">
        <v>7</v>
      </c>
      <c r="W101" s="148"/>
      <c r="X101" s="149"/>
      <c r="Y101" s="16">
        <v>218</v>
      </c>
      <c r="Z101" s="13">
        <v>218</v>
      </c>
      <c r="AA101" s="14">
        <v>229</v>
      </c>
      <c r="AB101" s="18"/>
      <c r="AC101" s="18"/>
      <c r="AD101" s="18"/>
      <c r="AE101" s="75"/>
      <c r="AF101" s="147" t="s">
        <v>7</v>
      </c>
      <c r="AG101" s="148"/>
      <c r="AH101" s="149"/>
      <c r="AI101" s="16">
        <v>250</v>
      </c>
      <c r="AJ101" s="13">
        <v>250</v>
      </c>
      <c r="AK101" s="14">
        <v>250</v>
      </c>
      <c r="AL101" s="18"/>
      <c r="AM101" s="18"/>
      <c r="AN101" s="18"/>
    </row>
    <row r="102" spans="1:40" x14ac:dyDescent="0.2">
      <c r="A102" s="64"/>
      <c r="B102" s="150" t="s">
        <v>8</v>
      </c>
      <c r="C102" s="151"/>
      <c r="D102" s="152"/>
      <c r="E102" s="13">
        <v>225</v>
      </c>
      <c r="F102" s="13">
        <v>229.5</v>
      </c>
      <c r="G102" s="13">
        <v>234</v>
      </c>
      <c r="H102" s="18"/>
      <c r="I102" s="18"/>
      <c r="J102" s="18"/>
      <c r="K102" s="75"/>
      <c r="L102" s="150" t="s">
        <v>8</v>
      </c>
      <c r="M102" s="151"/>
      <c r="N102" s="152"/>
      <c r="O102" s="16">
        <v>240</v>
      </c>
      <c r="P102" s="13">
        <v>240</v>
      </c>
      <c r="Q102" s="14">
        <v>240</v>
      </c>
      <c r="T102" s="18"/>
      <c r="U102" s="75"/>
      <c r="V102" s="150" t="s">
        <v>8</v>
      </c>
      <c r="W102" s="151"/>
      <c r="X102" s="152"/>
      <c r="Y102" s="16">
        <v>218</v>
      </c>
      <c r="Z102" s="13">
        <v>218</v>
      </c>
      <c r="AA102" s="14">
        <v>229</v>
      </c>
      <c r="AB102" s="18"/>
      <c r="AC102" s="18"/>
      <c r="AD102" s="18"/>
      <c r="AE102" s="75"/>
      <c r="AF102" s="150" t="s">
        <v>8</v>
      </c>
      <c r="AG102" s="151"/>
      <c r="AH102" s="152"/>
      <c r="AI102" s="16">
        <v>300</v>
      </c>
      <c r="AJ102" s="13">
        <v>300</v>
      </c>
      <c r="AK102" s="14">
        <v>300</v>
      </c>
      <c r="AL102" s="18"/>
      <c r="AM102" s="18"/>
      <c r="AN102" s="18"/>
    </row>
    <row r="103" spans="1:40" x14ac:dyDescent="0.2">
      <c r="A103" s="64"/>
      <c r="B103" s="150" t="s">
        <v>9</v>
      </c>
      <c r="C103" s="151"/>
      <c r="D103" s="152"/>
      <c r="E103" s="13">
        <v>300</v>
      </c>
      <c r="F103" s="13">
        <v>306</v>
      </c>
      <c r="G103" s="13">
        <v>312</v>
      </c>
      <c r="H103" s="18"/>
      <c r="I103" s="18"/>
      <c r="J103" s="18"/>
      <c r="K103" s="75"/>
      <c r="L103" s="150" t="s">
        <v>9</v>
      </c>
      <c r="M103" s="151"/>
      <c r="N103" s="152"/>
      <c r="O103" s="16">
        <v>320</v>
      </c>
      <c r="P103" s="13">
        <v>320</v>
      </c>
      <c r="Q103" s="14">
        <v>320</v>
      </c>
      <c r="T103" s="18"/>
      <c r="U103" s="75"/>
      <c r="V103" s="150" t="s">
        <v>9</v>
      </c>
      <c r="W103" s="151"/>
      <c r="X103" s="152"/>
      <c r="Y103" s="16">
        <v>218</v>
      </c>
      <c r="Z103" s="13">
        <v>218</v>
      </c>
      <c r="AA103" s="14">
        <v>229</v>
      </c>
      <c r="AB103" s="18"/>
      <c r="AC103" s="18"/>
      <c r="AD103" s="18"/>
      <c r="AE103" s="75"/>
      <c r="AF103" s="150" t="s">
        <v>9</v>
      </c>
      <c r="AG103" s="151"/>
      <c r="AH103" s="152"/>
      <c r="AI103" s="16">
        <v>300</v>
      </c>
      <c r="AJ103" s="13">
        <v>300</v>
      </c>
      <c r="AK103" s="14">
        <v>300</v>
      </c>
      <c r="AL103" s="18"/>
      <c r="AM103" s="18"/>
      <c r="AN103" s="18"/>
    </row>
    <row r="104" spans="1:40" ht="39" customHeight="1" thickBot="1" x14ac:dyDescent="0.25">
      <c r="A104" s="66"/>
      <c r="B104" s="138" t="s">
        <v>37</v>
      </c>
      <c r="C104" s="139"/>
      <c r="D104" s="140"/>
      <c r="E104" s="15">
        <v>1.5</v>
      </c>
      <c r="F104" s="15">
        <v>1.5</v>
      </c>
      <c r="G104" s="15">
        <v>1.5</v>
      </c>
      <c r="H104" s="18"/>
      <c r="I104" s="18"/>
      <c r="J104" s="18"/>
      <c r="K104" s="75"/>
      <c r="L104" s="138" t="s">
        <v>37</v>
      </c>
      <c r="M104" s="139"/>
      <c r="N104" s="140"/>
      <c r="O104" s="58">
        <v>2.15</v>
      </c>
      <c r="P104" s="15">
        <v>2.15</v>
      </c>
      <c r="Q104" s="17">
        <v>2.15</v>
      </c>
      <c r="T104" s="18"/>
      <c r="U104" s="75"/>
      <c r="V104" s="138" t="s">
        <v>37</v>
      </c>
      <c r="W104" s="139"/>
      <c r="X104" s="140"/>
      <c r="Y104" s="58" t="s">
        <v>104</v>
      </c>
      <c r="Z104" s="15" t="s">
        <v>104</v>
      </c>
      <c r="AA104" s="17" t="s">
        <v>104</v>
      </c>
      <c r="AB104" s="18"/>
      <c r="AC104" s="18"/>
      <c r="AD104" s="18"/>
      <c r="AE104" s="75"/>
      <c r="AF104" s="138" t="s">
        <v>37</v>
      </c>
      <c r="AG104" s="139"/>
      <c r="AH104" s="140"/>
      <c r="AI104" s="58">
        <v>160</v>
      </c>
      <c r="AJ104" s="15">
        <v>160</v>
      </c>
      <c r="AK104" s="17">
        <v>160</v>
      </c>
      <c r="AL104" s="18"/>
      <c r="AM104" s="18"/>
      <c r="AN104" s="18"/>
    </row>
    <row r="105" spans="1:40" x14ac:dyDescent="0.2">
      <c r="E105" s="6"/>
      <c r="F105" s="6"/>
      <c r="G105" s="6"/>
      <c r="H105" s="6"/>
      <c r="I105" s="6"/>
      <c r="J105" s="6"/>
      <c r="K105" s="68"/>
      <c r="O105" s="6"/>
      <c r="P105" s="6"/>
      <c r="Q105" s="6"/>
      <c r="R105" s="6"/>
      <c r="S105" s="6"/>
      <c r="T105" s="6"/>
      <c r="U105" s="6"/>
      <c r="Y105" s="6"/>
      <c r="Z105" s="6"/>
      <c r="AA105" s="6"/>
      <c r="AB105" s="6"/>
      <c r="AC105" s="6"/>
      <c r="AD105" s="6"/>
      <c r="AE105" s="6"/>
      <c r="AI105" s="6"/>
      <c r="AJ105" s="6"/>
      <c r="AK105" s="6"/>
      <c r="AL105" s="6"/>
      <c r="AM105" s="6"/>
      <c r="AN105" s="6"/>
    </row>
  </sheetData>
  <mergeCells count="129">
    <mergeCell ref="L2:T2"/>
    <mergeCell ref="F83:H83"/>
    <mergeCell ref="Z83:AB83"/>
    <mergeCell ref="AJ83:AL83"/>
    <mergeCell ref="B104:D104"/>
    <mergeCell ref="AF3:AN3"/>
    <mergeCell ref="L3:T3"/>
    <mergeCell ref="V3:AD3"/>
    <mergeCell ref="V85:Z85"/>
    <mergeCell ref="B85:E85"/>
    <mergeCell ref="B99:D99"/>
    <mergeCell ref="B100:D100"/>
    <mergeCell ref="B101:D101"/>
    <mergeCell ref="B102:D102"/>
    <mergeCell ref="B103:D103"/>
    <mergeCell ref="L96:O98"/>
    <mergeCell ref="V96:Y98"/>
    <mergeCell ref="AF96:AI98"/>
    <mergeCell ref="B86:E87"/>
    <mergeCell ref="F86:F87"/>
    <mergeCell ref="B88:E88"/>
    <mergeCell ref="B89:E89"/>
    <mergeCell ref="B90:E90"/>
    <mergeCell ref="B91:E91"/>
    <mergeCell ref="B92:E92"/>
    <mergeCell ref="B93:E93"/>
    <mergeCell ref="B96:E98"/>
    <mergeCell ref="V104:X104"/>
    <mergeCell ref="AF99:AH99"/>
    <mergeCell ref="AF100:AH100"/>
    <mergeCell ref="AF101:AH101"/>
    <mergeCell ref="AF102:AH102"/>
    <mergeCell ref="AF103:AH103"/>
    <mergeCell ref="AF104:AH104"/>
    <mergeCell ref="V99:X99"/>
    <mergeCell ref="V100:X100"/>
    <mergeCell ref="V101:X101"/>
    <mergeCell ref="V102:X102"/>
    <mergeCell ref="V103:X103"/>
    <mergeCell ref="L99:N99"/>
    <mergeCell ref="L100:N100"/>
    <mergeCell ref="L101:N101"/>
    <mergeCell ref="L102:N102"/>
    <mergeCell ref="L103:N103"/>
    <mergeCell ref="L104:N104"/>
    <mergeCell ref="AF93:AI93"/>
    <mergeCell ref="AF89:AI89"/>
    <mergeCell ref="AF90:AI90"/>
    <mergeCell ref="AF91:AI91"/>
    <mergeCell ref="AF92:AI92"/>
    <mergeCell ref="L92:O92"/>
    <mergeCell ref="L93:O93"/>
    <mergeCell ref="P86:P87"/>
    <mergeCell ref="V86:Y87"/>
    <mergeCell ref="Z86:Z87"/>
    <mergeCell ref="V88:Y88"/>
    <mergeCell ref="V89:Y89"/>
    <mergeCell ref="V90:Y90"/>
    <mergeCell ref="V91:Y91"/>
    <mergeCell ref="V92:Y92"/>
    <mergeCell ref="V93:Y93"/>
    <mergeCell ref="L86:O87"/>
    <mergeCell ref="L88:O88"/>
    <mergeCell ref="L89:O89"/>
    <mergeCell ref="L90:O90"/>
    <mergeCell ref="L91:O91"/>
    <mergeCell ref="AF86:AI87"/>
    <mergeCell ref="AJ86:AJ87"/>
    <mergeCell ref="AG80:AH80"/>
    <mergeCell ref="AJ80:AK80"/>
    <mergeCell ref="AM80:AN80"/>
    <mergeCell ref="AG81:AH81"/>
    <mergeCell ref="AJ81:AK81"/>
    <mergeCell ref="AM81:AN81"/>
    <mergeCell ref="AF88:AI88"/>
    <mergeCell ref="AI4:AK4"/>
    <mergeCell ref="AL4:AN4"/>
    <mergeCell ref="AF5:AH5"/>
    <mergeCell ref="AI5:AK5"/>
    <mergeCell ref="AL5:AN5"/>
    <mergeCell ref="S83:T83"/>
    <mergeCell ref="Y4:AA4"/>
    <mergeCell ref="AB4:AD4"/>
    <mergeCell ref="V5:X5"/>
    <mergeCell ref="Y5:AA5"/>
    <mergeCell ref="AB5:AD5"/>
    <mergeCell ref="W80:X80"/>
    <mergeCell ref="Z80:AA80"/>
    <mergeCell ref="AC80:AD80"/>
    <mergeCell ref="W81:X81"/>
    <mergeCell ref="Z81:AA81"/>
    <mergeCell ref="AC81:AD81"/>
    <mergeCell ref="AC83:AD83"/>
    <mergeCell ref="R5:T5"/>
    <mergeCell ref="AM83:AN83"/>
    <mergeCell ref="P83:R83"/>
    <mergeCell ref="S80:T80"/>
    <mergeCell ref="M81:N81"/>
    <mergeCell ref="P81:Q81"/>
    <mergeCell ref="S81:T81"/>
    <mergeCell ref="I83:J83"/>
    <mergeCell ref="L4:N4"/>
    <mergeCell ref="L5:N5"/>
    <mergeCell ref="O5:Q5"/>
    <mergeCell ref="AF4:AH4"/>
    <mergeCell ref="A1:D1"/>
    <mergeCell ref="B3:J3"/>
    <mergeCell ref="L85:P85"/>
    <mergeCell ref="AF85:AJ85"/>
    <mergeCell ref="A96:A98"/>
    <mergeCell ref="H4:J4"/>
    <mergeCell ref="H5:J5"/>
    <mergeCell ref="A86:A87"/>
    <mergeCell ref="E4:G4"/>
    <mergeCell ref="E5:G5"/>
    <mergeCell ref="B4:D4"/>
    <mergeCell ref="B5:D5"/>
    <mergeCell ref="A5:A6"/>
    <mergeCell ref="C80:D80"/>
    <mergeCell ref="C81:D81"/>
    <mergeCell ref="F80:G80"/>
    <mergeCell ref="F81:G81"/>
    <mergeCell ref="I80:J80"/>
    <mergeCell ref="I81:J81"/>
    <mergeCell ref="R4:T4"/>
    <mergeCell ref="V4:X4"/>
    <mergeCell ref="O4:Q4"/>
    <mergeCell ref="M80:N80"/>
    <mergeCell ref="P80:Q80"/>
  </mergeCells>
  <pageMargins left="0.7" right="0.7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E325-6B9B-499D-BB39-B39248D8B532}">
  <dimension ref="A1:O25"/>
  <sheetViews>
    <sheetView workbookViewId="0"/>
  </sheetViews>
  <sheetFormatPr defaultRowHeight="15" x14ac:dyDescent="0.25"/>
  <cols>
    <col min="1" max="1" width="14.42578125" customWidth="1"/>
    <col min="2" max="2" width="13.140625" customWidth="1"/>
    <col min="3" max="3" width="13.28515625" customWidth="1"/>
    <col min="4" max="4" width="15.85546875" customWidth="1"/>
    <col min="5" max="5" width="15.7109375" customWidth="1"/>
    <col min="6" max="6" width="14.85546875" customWidth="1"/>
    <col min="7" max="7" width="15" customWidth="1"/>
    <col min="8" max="8" width="14.28515625" customWidth="1"/>
    <col min="9" max="9" width="14.85546875" customWidth="1"/>
    <col min="10" max="10" width="14.5703125" customWidth="1"/>
    <col min="11" max="11" width="13.42578125" customWidth="1"/>
    <col min="12" max="12" width="14.28515625" customWidth="1"/>
    <col min="13" max="13" width="15.85546875" customWidth="1"/>
    <col min="14" max="14" width="15.28515625" customWidth="1"/>
    <col min="15" max="15" width="15" customWidth="1"/>
  </cols>
  <sheetData>
    <row r="1" spans="1:15" ht="15" customHeight="1" thickBot="1" x14ac:dyDescent="0.3">
      <c r="B1" s="63"/>
      <c r="C1" s="63"/>
      <c r="D1" s="63"/>
    </row>
    <row r="2" spans="1:15" ht="15.75" thickBot="1" x14ac:dyDescent="0.3">
      <c r="A2" s="185" t="s">
        <v>14</v>
      </c>
      <c r="B2" s="186"/>
      <c r="C2" s="186"/>
      <c r="D2" s="187"/>
    </row>
    <row r="3" spans="1:15" ht="15.75" thickBot="1" x14ac:dyDescent="0.3">
      <c r="A3" s="188"/>
      <c r="B3" s="189"/>
      <c r="C3" s="189"/>
      <c r="D3" s="190"/>
      <c r="F3" s="220" t="s">
        <v>110</v>
      </c>
    </row>
    <row r="4" spans="1:15" ht="26.25" customHeight="1" x14ac:dyDescent="0.25">
      <c r="A4" s="176" t="s">
        <v>20</v>
      </c>
      <c r="B4" s="177"/>
      <c r="C4" s="177"/>
      <c r="D4" s="178"/>
      <c r="E4" s="179" t="s">
        <v>99</v>
      </c>
      <c r="F4" s="194" t="s">
        <v>101</v>
      </c>
      <c r="G4" s="181" t="s">
        <v>102</v>
      </c>
      <c r="H4" s="183" t="s">
        <v>100</v>
      </c>
    </row>
    <row r="5" spans="1:15" ht="25.5" customHeight="1" thickBot="1" x14ac:dyDescent="0.3">
      <c r="A5" s="116"/>
      <c r="B5" s="117"/>
      <c r="C5" s="117"/>
      <c r="D5" s="118"/>
      <c r="E5" s="180"/>
      <c r="F5" s="195"/>
      <c r="G5" s="182"/>
      <c r="H5" s="184"/>
    </row>
    <row r="6" spans="1:15" ht="15.75" thickBot="1" x14ac:dyDescent="0.3">
      <c r="A6" s="123" t="s">
        <v>0</v>
      </c>
      <c r="B6" s="124"/>
      <c r="C6" s="124"/>
      <c r="D6" s="125"/>
      <c r="E6" s="55">
        <v>0.05</v>
      </c>
      <c r="F6" s="55">
        <v>0</v>
      </c>
      <c r="G6" s="55">
        <v>0.1</v>
      </c>
      <c r="H6" s="55">
        <v>0.1</v>
      </c>
    </row>
    <row r="7" spans="1:15" ht="15.75" thickBot="1" x14ac:dyDescent="0.3">
      <c r="A7" s="123" t="s">
        <v>1</v>
      </c>
      <c r="B7" s="124"/>
      <c r="C7" s="124"/>
      <c r="D7" s="125"/>
      <c r="E7" s="9">
        <v>0.05</v>
      </c>
      <c r="F7" s="9">
        <v>0</v>
      </c>
      <c r="G7" s="9">
        <v>0.1</v>
      </c>
      <c r="H7" s="9">
        <v>0.1</v>
      </c>
    </row>
    <row r="8" spans="1:15" ht="15.75" thickBot="1" x14ac:dyDescent="0.3">
      <c r="A8" s="126" t="s">
        <v>2</v>
      </c>
      <c r="B8" s="127"/>
      <c r="C8" s="127"/>
      <c r="D8" s="128"/>
      <c r="E8" s="55">
        <v>0.05</v>
      </c>
      <c r="F8" s="55">
        <v>0</v>
      </c>
      <c r="G8" s="55">
        <v>0.1</v>
      </c>
      <c r="H8" s="55">
        <v>0.1</v>
      </c>
    </row>
    <row r="9" spans="1:15" ht="15.75" thickBot="1" x14ac:dyDescent="0.3">
      <c r="A9" s="123" t="s">
        <v>3</v>
      </c>
      <c r="B9" s="124"/>
      <c r="C9" s="124"/>
      <c r="D9" s="125"/>
      <c r="E9" s="9">
        <v>0.05</v>
      </c>
      <c r="F9" s="9">
        <v>0.15</v>
      </c>
      <c r="G9" s="9">
        <v>0.1</v>
      </c>
      <c r="H9" s="9">
        <v>0.1</v>
      </c>
    </row>
    <row r="10" spans="1:15" ht="15.75" thickBot="1" x14ac:dyDescent="0.3">
      <c r="A10" s="126" t="s">
        <v>19</v>
      </c>
      <c r="B10" s="127"/>
      <c r="C10" s="127"/>
      <c r="D10" s="128"/>
      <c r="E10" s="55">
        <v>0.05</v>
      </c>
      <c r="F10" s="55">
        <v>0.15</v>
      </c>
      <c r="G10" s="55">
        <v>0.1</v>
      </c>
      <c r="H10" s="55">
        <v>0.1</v>
      </c>
    </row>
    <row r="11" spans="1:15" ht="15.75" thickBot="1" x14ac:dyDescent="0.3">
      <c r="A11" s="123" t="s">
        <v>5</v>
      </c>
      <c r="B11" s="124"/>
      <c r="C11" s="124"/>
      <c r="D11" s="125"/>
      <c r="E11" s="11">
        <v>0.05</v>
      </c>
      <c r="F11" s="11">
        <v>0</v>
      </c>
      <c r="G11" s="11">
        <v>0.1</v>
      </c>
      <c r="H11" s="11">
        <v>0.1</v>
      </c>
    </row>
    <row r="12" spans="1:15" ht="15.75" thickBot="1" x14ac:dyDescent="0.3">
      <c r="A12" s="24"/>
      <c r="B12" s="24"/>
      <c r="C12" s="5"/>
      <c r="D12" s="5"/>
      <c r="E12" s="5"/>
      <c r="F12" s="5"/>
    </row>
    <row r="13" spans="1:15" x14ac:dyDescent="0.25">
      <c r="A13" s="129" t="s">
        <v>21</v>
      </c>
      <c r="B13" s="130"/>
      <c r="C13" s="131"/>
      <c r="D13" s="6"/>
      <c r="E13" s="6"/>
      <c r="F13" s="5"/>
    </row>
    <row r="14" spans="1:15" ht="15" customHeight="1" thickBot="1" x14ac:dyDescent="0.3">
      <c r="A14" s="132"/>
      <c r="B14" s="133"/>
      <c r="C14" s="134"/>
      <c r="D14" s="43"/>
      <c r="E14" s="6"/>
      <c r="F14" s="5"/>
    </row>
    <row r="15" spans="1:15" ht="15.75" thickBot="1" x14ac:dyDescent="0.3">
      <c r="A15" s="132"/>
      <c r="B15" s="133"/>
      <c r="C15" s="134"/>
      <c r="D15" s="43"/>
      <c r="E15" s="6"/>
      <c r="F15" s="5"/>
      <c r="G15" s="217" t="s">
        <v>110</v>
      </c>
      <c r="H15" s="218"/>
      <c r="I15" s="219"/>
    </row>
    <row r="16" spans="1:15" ht="15.75" customHeight="1" thickBot="1" x14ac:dyDescent="0.3">
      <c r="A16" s="135"/>
      <c r="B16" s="136"/>
      <c r="C16" s="137"/>
      <c r="D16" s="191" t="s">
        <v>99</v>
      </c>
      <c r="E16" s="192"/>
      <c r="F16" s="193"/>
      <c r="G16" s="83" t="s">
        <v>101</v>
      </c>
      <c r="H16" s="84"/>
      <c r="I16" s="84"/>
      <c r="J16" s="170" t="s">
        <v>102</v>
      </c>
      <c r="K16" s="171"/>
      <c r="L16" s="172"/>
      <c r="M16" s="173" t="s">
        <v>100</v>
      </c>
      <c r="N16" s="174"/>
      <c r="O16" s="175"/>
    </row>
    <row r="17" spans="1:15" ht="45.75" thickBot="1" x14ac:dyDescent="0.3">
      <c r="A17" s="141"/>
      <c r="B17" s="142"/>
      <c r="C17" s="143"/>
      <c r="D17" s="30" t="s">
        <v>32</v>
      </c>
      <c r="E17" s="30" t="s">
        <v>33</v>
      </c>
      <c r="F17" s="30" t="s">
        <v>34</v>
      </c>
      <c r="G17" s="30" t="s">
        <v>32</v>
      </c>
      <c r="H17" s="30" t="s">
        <v>33</v>
      </c>
      <c r="I17" s="30" t="s">
        <v>34</v>
      </c>
      <c r="J17" s="30" t="s">
        <v>32</v>
      </c>
      <c r="K17" s="30" t="s">
        <v>33</v>
      </c>
      <c r="L17" s="30" t="s">
        <v>34</v>
      </c>
      <c r="M17" s="30" t="s">
        <v>32</v>
      </c>
      <c r="N17" s="30" t="s">
        <v>33</v>
      </c>
      <c r="O17" s="30" t="s">
        <v>34</v>
      </c>
    </row>
    <row r="18" spans="1:15" x14ac:dyDescent="0.25">
      <c r="A18" s="144" t="s">
        <v>6</v>
      </c>
      <c r="B18" s="145"/>
      <c r="C18" s="146"/>
      <c r="D18" s="12">
        <v>150</v>
      </c>
      <c r="E18" s="12">
        <v>153</v>
      </c>
      <c r="F18" s="12">
        <v>156</v>
      </c>
      <c r="G18" s="12">
        <v>160</v>
      </c>
      <c r="H18" s="12">
        <v>160</v>
      </c>
      <c r="I18" s="12">
        <v>160</v>
      </c>
      <c r="J18" s="12">
        <v>170</v>
      </c>
      <c r="K18" s="12">
        <v>170</v>
      </c>
      <c r="L18" s="12">
        <v>179</v>
      </c>
      <c r="M18" s="12">
        <v>160</v>
      </c>
      <c r="N18" s="12">
        <v>160</v>
      </c>
      <c r="O18" s="12">
        <v>160</v>
      </c>
    </row>
    <row r="19" spans="1:15" x14ac:dyDescent="0.25">
      <c r="A19" s="147" t="s">
        <v>7</v>
      </c>
      <c r="B19" s="148"/>
      <c r="C19" s="149"/>
      <c r="D19" s="13">
        <v>225</v>
      </c>
      <c r="E19" s="13">
        <v>229.5</v>
      </c>
      <c r="F19" s="13">
        <v>234</v>
      </c>
      <c r="G19" s="13">
        <v>240</v>
      </c>
      <c r="H19" s="13">
        <v>240</v>
      </c>
      <c r="I19" s="13">
        <v>240</v>
      </c>
      <c r="J19" s="13">
        <v>218</v>
      </c>
      <c r="K19" s="13">
        <v>218</v>
      </c>
      <c r="L19" s="13">
        <v>229</v>
      </c>
      <c r="M19" s="13">
        <v>250</v>
      </c>
      <c r="N19" s="13">
        <v>250</v>
      </c>
      <c r="O19" s="13">
        <v>250</v>
      </c>
    </row>
    <row r="20" spans="1:15" x14ac:dyDescent="0.25">
      <c r="A20" s="150" t="s">
        <v>8</v>
      </c>
      <c r="B20" s="151"/>
      <c r="C20" s="152"/>
      <c r="D20" s="13">
        <v>225</v>
      </c>
      <c r="E20" s="13">
        <v>229.5</v>
      </c>
      <c r="F20" s="13">
        <v>234</v>
      </c>
      <c r="G20" s="13">
        <v>240</v>
      </c>
      <c r="H20" s="13">
        <v>240</v>
      </c>
      <c r="I20" s="13">
        <v>240</v>
      </c>
      <c r="J20" s="13">
        <v>218</v>
      </c>
      <c r="K20" s="13">
        <v>218</v>
      </c>
      <c r="L20" s="13">
        <v>229</v>
      </c>
      <c r="M20" s="13">
        <v>300</v>
      </c>
      <c r="N20" s="13">
        <v>300</v>
      </c>
      <c r="O20" s="13">
        <v>300</v>
      </c>
    </row>
    <row r="21" spans="1:15" x14ac:dyDescent="0.25">
      <c r="A21" s="150" t="s">
        <v>9</v>
      </c>
      <c r="B21" s="151"/>
      <c r="C21" s="152"/>
      <c r="D21" s="13">
        <v>300</v>
      </c>
      <c r="E21" s="13">
        <v>306</v>
      </c>
      <c r="F21" s="13">
        <v>312</v>
      </c>
      <c r="G21" s="13">
        <v>320</v>
      </c>
      <c r="H21" s="13">
        <v>320</v>
      </c>
      <c r="I21" s="13">
        <v>320</v>
      </c>
      <c r="J21" s="13">
        <v>218</v>
      </c>
      <c r="K21" s="13">
        <v>218</v>
      </c>
      <c r="L21" s="13">
        <v>229</v>
      </c>
      <c r="M21" s="13">
        <v>300</v>
      </c>
      <c r="N21" s="13">
        <v>300</v>
      </c>
      <c r="O21" s="13">
        <v>300</v>
      </c>
    </row>
    <row r="22" spans="1:15" ht="15.75" thickBot="1" x14ac:dyDescent="0.3">
      <c r="A22" s="138" t="s">
        <v>37</v>
      </c>
      <c r="B22" s="139"/>
      <c r="C22" s="140"/>
      <c r="D22" s="15">
        <v>1.5</v>
      </c>
      <c r="E22" s="15">
        <v>1.5</v>
      </c>
      <c r="F22" s="15">
        <v>1.5</v>
      </c>
      <c r="G22" s="15">
        <v>2.15</v>
      </c>
      <c r="H22" s="15">
        <v>2.15</v>
      </c>
      <c r="I22" s="15">
        <v>2.15</v>
      </c>
      <c r="J22" s="15" t="s">
        <v>104</v>
      </c>
      <c r="K22" s="15" t="s">
        <v>104</v>
      </c>
      <c r="L22" s="15" t="s">
        <v>104</v>
      </c>
      <c r="M22" s="15">
        <v>160</v>
      </c>
      <c r="N22" s="15">
        <v>160</v>
      </c>
      <c r="O22" s="15">
        <v>160</v>
      </c>
    </row>
    <row r="23" spans="1:15" ht="15.75" thickBot="1" x14ac:dyDescent="0.3">
      <c r="D23" s="198" t="s">
        <v>99</v>
      </c>
      <c r="E23" s="199"/>
      <c r="F23" s="200"/>
      <c r="G23" s="196" t="s">
        <v>101</v>
      </c>
      <c r="H23" s="197"/>
      <c r="I23" s="197"/>
      <c r="J23" s="201" t="s">
        <v>102</v>
      </c>
      <c r="K23" s="202"/>
      <c r="L23" s="203"/>
      <c r="M23" s="204" t="s">
        <v>100</v>
      </c>
      <c r="N23" s="205"/>
      <c r="O23" s="206"/>
    </row>
    <row r="24" spans="1:15" x14ac:dyDescent="0.25">
      <c r="A24" s="207" t="s">
        <v>109</v>
      </c>
      <c r="B24" s="208"/>
      <c r="C24" s="208"/>
      <c r="D24" s="211">
        <v>469115.13</v>
      </c>
      <c r="E24" s="212"/>
      <c r="F24" s="213"/>
      <c r="G24" s="221">
        <v>367493.6</v>
      </c>
      <c r="H24" s="222"/>
      <c r="I24" s="223"/>
      <c r="J24" s="211">
        <v>455407</v>
      </c>
      <c r="K24" s="212"/>
      <c r="L24" s="213"/>
      <c r="M24" s="211">
        <v>406101</v>
      </c>
      <c r="N24" s="212"/>
      <c r="O24" s="213"/>
    </row>
    <row r="25" spans="1:15" ht="15.75" thickBot="1" x14ac:dyDescent="0.3">
      <c r="A25" s="209"/>
      <c r="B25" s="210"/>
      <c r="C25" s="210"/>
      <c r="D25" s="214"/>
      <c r="E25" s="215"/>
      <c r="F25" s="216"/>
      <c r="G25" s="224"/>
      <c r="H25" s="225"/>
      <c r="I25" s="226"/>
      <c r="J25" s="214"/>
      <c r="K25" s="215"/>
      <c r="L25" s="216"/>
      <c r="M25" s="214"/>
      <c r="N25" s="215"/>
      <c r="O25" s="216"/>
    </row>
  </sheetData>
  <mergeCells count="33">
    <mergeCell ref="G23:I23"/>
    <mergeCell ref="D23:F23"/>
    <mergeCell ref="J23:L23"/>
    <mergeCell ref="M23:O23"/>
    <mergeCell ref="A24:C25"/>
    <mergeCell ref="D24:F25"/>
    <mergeCell ref="G24:I25"/>
    <mergeCell ref="J24:L25"/>
    <mergeCell ref="M24:O25"/>
    <mergeCell ref="G4:G5"/>
    <mergeCell ref="H4:H5"/>
    <mergeCell ref="A2:D3"/>
    <mergeCell ref="A13:C16"/>
    <mergeCell ref="D16:F16"/>
    <mergeCell ref="G16:I16"/>
    <mergeCell ref="F4:F5"/>
    <mergeCell ref="A9:D9"/>
    <mergeCell ref="A10:D10"/>
    <mergeCell ref="A11:D11"/>
    <mergeCell ref="G15:I15"/>
    <mergeCell ref="A4:D5"/>
    <mergeCell ref="E4:E5"/>
    <mergeCell ref="A6:D6"/>
    <mergeCell ref="A7:D7"/>
    <mergeCell ref="A8:D8"/>
    <mergeCell ref="A22:C22"/>
    <mergeCell ref="J16:L16"/>
    <mergeCell ref="M16:O16"/>
    <mergeCell ref="A19:C19"/>
    <mergeCell ref="A20:C20"/>
    <mergeCell ref="A21:C21"/>
    <mergeCell ref="A17:C17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Proposals</vt:lpstr>
      <vt:lpstr>Totals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Fleming</dc:creator>
  <cp:lastModifiedBy>Hansen, Matthew</cp:lastModifiedBy>
  <cp:lastPrinted>2023-06-14T13:21:40Z</cp:lastPrinted>
  <dcterms:created xsi:type="dcterms:W3CDTF">2017-05-15T18:55:18Z</dcterms:created>
  <dcterms:modified xsi:type="dcterms:W3CDTF">2023-08-28T19:00:34Z</dcterms:modified>
</cp:coreProperties>
</file>